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公務統計業務\"/>
    </mc:Choice>
  </mc:AlternateContent>
  <bookViews>
    <workbookView xWindow="0" yWindow="0" windowWidth="14370" windowHeight="3945" tabRatio="901" firstSheet="16" activeTab="21"/>
  </bookViews>
  <sheets>
    <sheet name="目錄" sheetId="23" r:id="rId1"/>
    <sheet name="已登記土地面積" sheetId="1" r:id="rId2"/>
    <sheet name="現住戶數.人口數" sheetId="2" r:id="rId3"/>
    <sheet name="現住人口之年齡結構" sheetId="3" r:id="rId4"/>
    <sheet name="15歲以上現住人口之教育程度" sheetId="4" r:id="rId5"/>
    <sheet name="公所行政組織系統" sheetId="5" r:id="rId6"/>
    <sheet name="鄉鎮市民代表選舉概況" sheetId="6" r:id="rId7"/>
    <sheet name="鄉鎮市長選舉概況" sheetId="7" r:id="rId8"/>
    <sheet name="農產品面績及生產量" sheetId="8" r:id="rId9"/>
    <sheet name="現有家畜數量" sheetId="9" r:id="rId10"/>
    <sheet name="現有家禽數量11" sheetId="24" r:id="rId11"/>
    <sheet name="營運中工廠數" sheetId="10" r:id="rId12"/>
    <sheet name="自來水供水普及率" sheetId="11" r:id="rId13"/>
    <sheet name="歲入預算-按來源別分" sheetId="12" r:id="rId14"/>
    <sheet name="歲入決算-按來源別分" sheetId="21" r:id="rId15"/>
    <sheet name="歲出預決算-按政事別分" sheetId="13" r:id="rId16"/>
    <sheet name="歲出決算-按政事別分" sheetId="22" r:id="rId17"/>
    <sheet name="境內國民中學概況" sheetId="14" r:id="rId18"/>
    <sheet name="境內國民小學概況" sheetId="15" r:id="rId19"/>
    <sheet name="醫療院所家數及病床數" sheetId="16" r:id="rId20"/>
    <sheet name="藥商家數" sheetId="17" r:id="rId21"/>
    <sheet name="垃圾處理概況" sheetId="18" r:id="rId22"/>
    <sheet name="身心障礙人數" sheetId="19" r:id="rId23"/>
    <sheet name="辦理調解業務概況" sheetId="20" r:id="rId24"/>
  </sheets>
  <definedNames>
    <definedName name="_xlnm.Print_Area" localSheetId="1">已登記土地面積!$A$1:$E$26</definedName>
  </definedNames>
  <calcPr calcId="152511"/>
</workbook>
</file>

<file path=xl/calcChain.xml><?xml version="1.0" encoding="utf-8"?>
<calcChain xmlns="http://schemas.openxmlformats.org/spreadsheetml/2006/main">
  <c r="B9" i="21" l="1"/>
  <c r="B8" i="21"/>
  <c r="B5" i="21" l="1"/>
  <c r="B9" i="12"/>
  <c r="B8" i="12"/>
  <c r="B7" i="12"/>
  <c r="B6" i="12"/>
  <c r="B5" i="12"/>
  <c r="B5" i="24" l="1"/>
  <c r="B9" i="24"/>
  <c r="M16" i="5" l="1"/>
  <c r="M19" i="5"/>
  <c r="M13" i="5"/>
  <c r="D10" i="20" l="1"/>
  <c r="E10" i="20"/>
  <c r="D11" i="20"/>
  <c r="C11" i="20" s="1"/>
  <c r="E11" i="20"/>
  <c r="E9" i="20"/>
  <c r="C9" i="20" s="1"/>
  <c r="D9" i="20"/>
  <c r="E7" i="19"/>
  <c r="B10" i="19"/>
  <c r="E10" i="19" s="1"/>
  <c r="B9" i="19"/>
  <c r="E9" i="19" s="1"/>
  <c r="B7" i="19"/>
  <c r="B8" i="19"/>
  <c r="E8" i="19" s="1"/>
  <c r="B6" i="19"/>
  <c r="E6" i="19" s="1"/>
  <c r="B8" i="17"/>
  <c r="B9" i="17"/>
  <c r="B10" i="17"/>
  <c r="B7" i="17"/>
  <c r="B7" i="22"/>
  <c r="B8" i="22"/>
  <c r="B9" i="22"/>
  <c r="C10" i="20" l="1"/>
  <c r="B5" i="13"/>
  <c r="B6" i="13"/>
  <c r="B7" i="13"/>
  <c r="C7" i="15"/>
  <c r="I7" i="15"/>
  <c r="C8" i="15"/>
  <c r="I8" i="15"/>
  <c r="C9" i="15"/>
  <c r="I9" i="15"/>
  <c r="C10" i="15"/>
  <c r="F10" i="15"/>
  <c r="I10" i="15"/>
  <c r="Q10" i="15"/>
  <c r="AG10" i="15"/>
  <c r="C11" i="15"/>
  <c r="F11" i="15"/>
  <c r="Q11" i="15"/>
  <c r="AG11" i="15"/>
  <c r="C8" i="14"/>
  <c r="I8" i="14"/>
  <c r="O8" i="14"/>
  <c r="N8" i="14" s="1"/>
  <c r="P8" i="14"/>
  <c r="C9" i="14"/>
  <c r="I9" i="14"/>
  <c r="N9" i="14"/>
  <c r="O9" i="14"/>
  <c r="P9" i="14"/>
  <c r="C10" i="14"/>
  <c r="F10" i="14"/>
  <c r="I10" i="14"/>
  <c r="O10" i="14"/>
  <c r="N10" i="14" s="1"/>
  <c r="P10" i="14"/>
  <c r="W10" i="14"/>
  <c r="C11" i="14"/>
  <c r="F11" i="14"/>
  <c r="I11" i="14"/>
  <c r="O11" i="14"/>
  <c r="N11" i="14" s="1"/>
  <c r="P11" i="14"/>
  <c r="W11" i="14"/>
  <c r="B5" i="22"/>
  <c r="B6" i="22"/>
  <c r="B8" i="13"/>
  <c r="B9" i="13"/>
  <c r="B7" i="21"/>
  <c r="B5" i="10"/>
  <c r="B6" i="24"/>
  <c r="B7" i="24"/>
  <c r="B8" i="24"/>
  <c r="B5" i="9"/>
  <c r="B6" i="9"/>
  <c r="M7" i="5"/>
  <c r="M10" i="5"/>
  <c r="C10" i="4"/>
  <c r="D10" i="4"/>
  <c r="E10" i="4"/>
  <c r="F10" i="4"/>
  <c r="G10" i="4"/>
  <c r="H10" i="4"/>
  <c r="I10" i="4"/>
  <c r="J10" i="4"/>
  <c r="K10" i="4"/>
  <c r="L10" i="4"/>
  <c r="M10" i="4"/>
  <c r="P10" i="4"/>
  <c r="Q10" i="4"/>
  <c r="R10" i="4"/>
  <c r="S10" i="4"/>
  <c r="T10" i="4"/>
  <c r="U10" i="4"/>
  <c r="V10" i="4"/>
  <c r="W10" i="4"/>
  <c r="X10" i="4"/>
  <c r="Y10" i="4"/>
  <c r="Z10" i="4"/>
  <c r="AA10" i="4"/>
  <c r="E13" i="4"/>
  <c r="F13" i="4"/>
  <c r="G13" i="4"/>
  <c r="H13" i="4"/>
  <c r="I13" i="4"/>
  <c r="J13" i="4"/>
  <c r="K13" i="4"/>
  <c r="L13" i="4"/>
  <c r="M13" i="4"/>
  <c r="P13" i="4"/>
  <c r="Q13" i="4"/>
  <c r="R13" i="4"/>
  <c r="S13" i="4"/>
  <c r="T13" i="4"/>
  <c r="U13" i="4"/>
  <c r="V13" i="4"/>
  <c r="W13" i="4"/>
  <c r="X13" i="4"/>
  <c r="Y13" i="4"/>
  <c r="Z13" i="4"/>
  <c r="AA13" i="4"/>
  <c r="C16" i="4"/>
  <c r="D16" i="4"/>
  <c r="E16" i="4"/>
  <c r="F16" i="4"/>
  <c r="G16" i="4"/>
  <c r="H16" i="4"/>
  <c r="I16" i="4"/>
  <c r="J16" i="4"/>
  <c r="K16" i="4"/>
  <c r="L16" i="4"/>
  <c r="M16" i="4"/>
  <c r="P16" i="4"/>
  <c r="Q16" i="4"/>
  <c r="R16" i="4"/>
  <c r="S16" i="4"/>
  <c r="T16" i="4"/>
  <c r="U16" i="4"/>
  <c r="V16" i="4"/>
  <c r="W16" i="4"/>
  <c r="X16" i="4"/>
  <c r="Y16" i="4"/>
  <c r="Z16" i="4"/>
  <c r="AA16" i="4"/>
  <c r="C19" i="4"/>
  <c r="D19" i="4"/>
  <c r="E19" i="4"/>
  <c r="F19" i="4"/>
  <c r="G19" i="4"/>
  <c r="H19" i="4"/>
  <c r="I19" i="4"/>
  <c r="J19" i="4"/>
  <c r="K19" i="4"/>
  <c r="L19" i="4"/>
  <c r="M19" i="4"/>
  <c r="P19" i="4"/>
  <c r="Q19" i="4"/>
  <c r="R19" i="4"/>
  <c r="S19" i="4"/>
  <c r="T19" i="4"/>
  <c r="U19" i="4"/>
  <c r="V19" i="4"/>
  <c r="W19" i="4"/>
  <c r="X19" i="4"/>
  <c r="Y19" i="4"/>
  <c r="Z19" i="4"/>
  <c r="AA19" i="4"/>
  <c r="C22" i="4"/>
  <c r="E22" i="4"/>
  <c r="F22" i="4"/>
  <c r="G22" i="4"/>
  <c r="H22" i="4"/>
  <c r="I22" i="4"/>
  <c r="J22" i="4"/>
  <c r="K22" i="4"/>
  <c r="L22" i="4"/>
  <c r="M22" i="4"/>
  <c r="P22" i="4"/>
  <c r="Q22" i="4"/>
  <c r="R22" i="4"/>
  <c r="S22" i="4"/>
  <c r="T22" i="4"/>
  <c r="U22" i="4"/>
  <c r="V22" i="4"/>
  <c r="W22" i="4"/>
  <c r="X22" i="4"/>
  <c r="Y22" i="4"/>
  <c r="Z22" i="4"/>
  <c r="AA22" i="4"/>
  <c r="H7" i="2"/>
  <c r="D6" i="1"/>
  <c r="C6" i="1" s="1"/>
  <c r="C7" i="1"/>
  <c r="C8" i="1"/>
  <c r="C9" i="1"/>
  <c r="C14" i="1"/>
  <c r="C18" i="1"/>
  <c r="D18" i="1"/>
  <c r="E18" i="1"/>
  <c r="D22" i="4" l="1"/>
</calcChain>
</file>

<file path=xl/comments1.xml><?xml version="1.0" encoding="utf-8"?>
<comments xmlns="http://schemas.openxmlformats.org/spreadsheetml/2006/main">
  <authors>
    <author>主計處</author>
  </authors>
  <commentList>
    <comment ref="A1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彰化縣政府</t>
        </r>
        <r>
          <rPr>
            <b/>
            <sz val="9"/>
            <color indexed="81"/>
            <rFont val="Times New Roman"/>
            <family val="1"/>
          </rPr>
          <t>:
1.</t>
        </r>
        <r>
          <rPr>
            <b/>
            <sz val="9"/>
            <color indexed="81"/>
            <rFont val="新細明體"/>
            <family val="1"/>
            <charset val="136"/>
          </rPr>
          <t xml:space="preserve">教育部統計處下載資料
</t>
        </r>
        <r>
          <rPr>
            <b/>
            <sz val="9"/>
            <color indexed="81"/>
            <rFont val="Times New Roman"/>
            <family val="1"/>
          </rPr>
          <t>2.</t>
        </r>
        <r>
          <rPr>
            <b/>
            <sz val="9"/>
            <color indexed="81"/>
            <rFont val="新細明體"/>
            <family val="1"/>
            <charset val="136"/>
          </rPr>
          <t>各學校給予所在鄉鎮代碼</t>
        </r>
        <r>
          <rPr>
            <b/>
            <sz val="9"/>
            <color indexed="81"/>
            <rFont val="Times New Roman"/>
            <family val="1"/>
          </rPr>
          <t>(1-26)
3.</t>
        </r>
        <r>
          <rPr>
            <b/>
            <sz val="9"/>
            <color indexed="81"/>
            <rFont val="新細明體"/>
            <family val="1"/>
            <charset val="136"/>
          </rPr>
          <t xml:space="preserve">依代碼合併彙算
</t>
        </r>
        <r>
          <rPr>
            <b/>
            <sz val="9"/>
            <color indexed="81"/>
            <rFont val="Times New Roman"/>
            <family val="1"/>
          </rPr>
          <t>4.</t>
        </r>
        <r>
          <rPr>
            <b/>
            <sz val="9"/>
            <color indexed="81"/>
            <rFont val="新細明體"/>
            <family val="1"/>
            <charset val="136"/>
          </rPr>
          <t>剪貼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彰化縣政府</t>
        </r>
        <r>
          <rPr>
            <b/>
            <sz val="9"/>
            <color indexed="81"/>
            <rFont val="Times New Roman"/>
            <family val="1"/>
          </rPr>
          <t>:
1.</t>
        </r>
        <r>
          <rPr>
            <b/>
            <sz val="9"/>
            <color indexed="81"/>
            <rFont val="新細明體"/>
            <family val="1"/>
            <charset val="136"/>
          </rPr>
          <t xml:space="preserve">教育部統計處下載資料
</t>
        </r>
        <r>
          <rPr>
            <b/>
            <sz val="9"/>
            <color indexed="81"/>
            <rFont val="Times New Roman"/>
            <family val="1"/>
          </rPr>
          <t>2.</t>
        </r>
        <r>
          <rPr>
            <b/>
            <sz val="9"/>
            <color indexed="81"/>
            <rFont val="新細明體"/>
            <family val="1"/>
            <charset val="136"/>
          </rPr>
          <t>各學校給予所在鄉鎮代碼</t>
        </r>
        <r>
          <rPr>
            <b/>
            <sz val="9"/>
            <color indexed="81"/>
            <rFont val="Times New Roman"/>
            <family val="1"/>
          </rPr>
          <t>(1-26)
3.</t>
        </r>
        <r>
          <rPr>
            <b/>
            <sz val="9"/>
            <color indexed="81"/>
            <rFont val="新細明體"/>
            <family val="1"/>
            <charset val="136"/>
          </rPr>
          <t xml:space="preserve">依代碼合併彙算
</t>
        </r>
        <r>
          <rPr>
            <b/>
            <sz val="9"/>
            <color indexed="81"/>
            <rFont val="Times New Roman"/>
            <family val="1"/>
          </rPr>
          <t>4.</t>
        </r>
        <r>
          <rPr>
            <b/>
            <sz val="9"/>
            <color indexed="81"/>
            <rFont val="新細明體"/>
            <family val="1"/>
            <charset val="136"/>
          </rPr>
          <t>剪貼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主計處</author>
  </authors>
  <commentList>
    <comment ref="A1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彰化縣政府</t>
        </r>
        <r>
          <rPr>
            <b/>
            <sz val="9"/>
            <color indexed="81"/>
            <rFont val="Times New Roman"/>
            <family val="1"/>
          </rPr>
          <t>:
1.ebase</t>
        </r>
        <r>
          <rPr>
            <b/>
            <sz val="9"/>
            <color indexed="81"/>
            <rFont val="新細明體"/>
            <family val="1"/>
            <charset val="136"/>
          </rPr>
          <t xml:space="preserve">下載資料
</t>
        </r>
        <r>
          <rPr>
            <b/>
            <sz val="9"/>
            <color indexed="81"/>
            <rFont val="Times New Roman"/>
            <family val="1"/>
          </rPr>
          <t>2.</t>
        </r>
        <r>
          <rPr>
            <b/>
            <sz val="9"/>
            <color indexed="81"/>
            <rFont val="新細明體"/>
            <family val="1"/>
            <charset val="136"/>
          </rPr>
          <t>各學校給予所在鄉鎮代碼</t>
        </r>
        <r>
          <rPr>
            <b/>
            <sz val="9"/>
            <color indexed="81"/>
            <rFont val="Times New Roman"/>
            <family val="1"/>
          </rPr>
          <t>(1-26)
3.</t>
        </r>
        <r>
          <rPr>
            <b/>
            <sz val="9"/>
            <color indexed="81"/>
            <rFont val="新細明體"/>
            <family val="1"/>
            <charset val="136"/>
          </rPr>
          <t xml:space="preserve">依代碼合併彙算
</t>
        </r>
        <r>
          <rPr>
            <b/>
            <sz val="9"/>
            <color indexed="81"/>
            <rFont val="Times New Roman"/>
            <family val="1"/>
          </rPr>
          <t>4.</t>
        </r>
        <r>
          <rPr>
            <b/>
            <sz val="9"/>
            <color indexed="81"/>
            <rFont val="新細明體"/>
            <family val="1"/>
            <charset val="136"/>
          </rPr>
          <t>剪貼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彰化縣政府</t>
        </r>
        <r>
          <rPr>
            <b/>
            <sz val="9"/>
            <color indexed="81"/>
            <rFont val="Times New Roman"/>
            <family val="1"/>
          </rPr>
          <t>:
1.ebase</t>
        </r>
        <r>
          <rPr>
            <b/>
            <sz val="9"/>
            <color indexed="81"/>
            <rFont val="新細明體"/>
            <family val="1"/>
            <charset val="136"/>
          </rPr>
          <t xml:space="preserve">下載資料
</t>
        </r>
        <r>
          <rPr>
            <b/>
            <sz val="9"/>
            <color indexed="81"/>
            <rFont val="Times New Roman"/>
            <family val="1"/>
          </rPr>
          <t>2.</t>
        </r>
        <r>
          <rPr>
            <b/>
            <sz val="9"/>
            <color indexed="81"/>
            <rFont val="新細明體"/>
            <family val="1"/>
            <charset val="136"/>
          </rPr>
          <t>各學校給予所在鄉鎮代碼</t>
        </r>
        <r>
          <rPr>
            <b/>
            <sz val="9"/>
            <color indexed="81"/>
            <rFont val="Times New Roman"/>
            <family val="1"/>
          </rPr>
          <t>(1-26)
3.</t>
        </r>
        <r>
          <rPr>
            <b/>
            <sz val="9"/>
            <color indexed="81"/>
            <rFont val="新細明體"/>
            <family val="1"/>
            <charset val="136"/>
          </rPr>
          <t xml:space="preserve">依代碼合併彙算
</t>
        </r>
        <r>
          <rPr>
            <b/>
            <sz val="9"/>
            <color indexed="81"/>
            <rFont val="Times New Roman"/>
            <family val="1"/>
          </rPr>
          <t>4.</t>
        </r>
        <r>
          <rPr>
            <b/>
            <sz val="9"/>
            <color indexed="81"/>
            <rFont val="新細明體"/>
            <family val="1"/>
            <charset val="136"/>
          </rPr>
          <t>剪貼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X1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彰化縣政府</t>
        </r>
        <r>
          <rPr>
            <b/>
            <sz val="9"/>
            <color indexed="81"/>
            <rFont val="Times New Roman"/>
            <family val="1"/>
          </rPr>
          <t>:
1.ebase</t>
        </r>
        <r>
          <rPr>
            <b/>
            <sz val="9"/>
            <color indexed="81"/>
            <rFont val="新細明體"/>
            <family val="1"/>
            <charset val="136"/>
          </rPr>
          <t xml:space="preserve">下載資料
</t>
        </r>
        <r>
          <rPr>
            <b/>
            <sz val="9"/>
            <color indexed="81"/>
            <rFont val="Times New Roman"/>
            <family val="1"/>
          </rPr>
          <t>2.</t>
        </r>
        <r>
          <rPr>
            <b/>
            <sz val="9"/>
            <color indexed="81"/>
            <rFont val="新細明體"/>
            <family val="1"/>
            <charset val="136"/>
          </rPr>
          <t>各學校給予所在鄉鎮代碼</t>
        </r>
        <r>
          <rPr>
            <b/>
            <sz val="9"/>
            <color indexed="81"/>
            <rFont val="Times New Roman"/>
            <family val="1"/>
          </rPr>
          <t>(1-26)
3.</t>
        </r>
        <r>
          <rPr>
            <b/>
            <sz val="9"/>
            <color indexed="81"/>
            <rFont val="新細明體"/>
            <family val="1"/>
            <charset val="136"/>
          </rPr>
          <t xml:space="preserve">依代碼合併彙算
</t>
        </r>
        <r>
          <rPr>
            <b/>
            <sz val="9"/>
            <color indexed="81"/>
            <rFont val="Times New Roman"/>
            <family val="1"/>
          </rPr>
          <t>4.</t>
        </r>
        <r>
          <rPr>
            <b/>
            <sz val="9"/>
            <color indexed="81"/>
            <rFont val="新細明體"/>
            <family val="1"/>
            <charset val="136"/>
          </rPr>
          <t>剪貼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<sst xmlns="http://schemas.openxmlformats.org/spreadsheetml/2006/main" count="836" uniqueCount="502">
  <si>
    <t xml:space="preserve">    </t>
    <phoneticPr fontId="7" type="noConversion"/>
  </si>
  <si>
    <t xml:space="preserve">                           </t>
    <phoneticPr fontId="17" type="noConversion"/>
  </si>
  <si>
    <t>…</t>
    <phoneticPr fontId="6" type="noConversion"/>
  </si>
  <si>
    <t>…</t>
    <phoneticPr fontId="6" type="noConversion"/>
  </si>
  <si>
    <t>…</t>
    <phoneticPr fontId="7" type="noConversion"/>
  </si>
  <si>
    <t xml:space="preserve">
</t>
    <phoneticPr fontId="6" type="noConversion"/>
  </si>
  <si>
    <r>
      <rPr>
        <sz val="36"/>
        <rFont val="標楷體"/>
        <family val="4"/>
        <charset val="136"/>
      </rPr>
      <t>目錄</t>
    </r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</si>
  <si>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1   </t>
    </r>
    <r>
      <rPr>
        <sz val="13"/>
        <rFont val="標楷體"/>
        <family val="4"/>
        <charset val="136"/>
      </rPr>
      <t>已登記土地面積</t>
    </r>
    <r>
      <rPr>
        <sz val="13"/>
        <rFont val="Bernard MT Condensed"/>
        <family val="1"/>
      </rPr>
      <t>………………………………………………………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</si>
  <si>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2   </t>
    </r>
    <r>
      <rPr>
        <sz val="13"/>
        <rFont val="標楷體"/>
        <family val="4"/>
        <charset val="136"/>
      </rPr>
      <t>現住戶數、人口數及性比例</t>
    </r>
    <r>
      <rPr>
        <sz val="13"/>
        <rFont val="Bernard MT Condensed"/>
        <family val="1"/>
      </rPr>
      <t>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</si>
  <si>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3   </t>
    </r>
    <r>
      <rPr>
        <sz val="13"/>
        <rFont val="標楷體"/>
        <family val="4"/>
        <charset val="136"/>
      </rPr>
      <t>現住人口之年齡結構</t>
    </r>
    <r>
      <rPr>
        <sz val="13"/>
        <rFont val="Bernard MT Condensed"/>
        <family val="1"/>
      </rPr>
      <t xml:space="preserve">………………………………………………… 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</si>
  <si>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>4   15</t>
    </r>
    <r>
      <rPr>
        <sz val="13"/>
        <rFont val="標楷體"/>
        <family val="4"/>
        <charset val="136"/>
      </rPr>
      <t>歲以上現住人口之教育程度</t>
    </r>
    <r>
      <rPr>
        <sz val="13"/>
        <rFont val="Bernard MT Condensed"/>
        <family val="1"/>
      </rPr>
      <t>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</si>
  <si>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5   </t>
    </r>
    <r>
      <rPr>
        <sz val="13"/>
        <rFont val="標楷體"/>
        <family val="4"/>
        <charset val="136"/>
      </rPr>
      <t>福興鄉公所行政組織系統</t>
    </r>
    <r>
      <rPr>
        <sz val="13"/>
        <rFont val="Bernard MT Condensed"/>
        <family val="1"/>
      </rPr>
      <t xml:space="preserve">…………………………………………… 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</si>
  <si>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6   </t>
    </r>
    <r>
      <rPr>
        <sz val="13"/>
        <rFont val="標楷體"/>
        <family val="4"/>
        <charset val="136"/>
      </rPr>
      <t>員工總人數</t>
    </r>
    <r>
      <rPr>
        <sz val="13"/>
        <rFont val="Bernard MT Condensed"/>
        <family val="1"/>
      </rPr>
      <t xml:space="preserve">…………………………………………………………… 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</si>
  <si>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7   </t>
    </r>
    <r>
      <rPr>
        <sz val="13"/>
        <rFont val="標楷體"/>
        <family val="4"/>
        <charset val="136"/>
      </rPr>
      <t>鄉鎮市民代表選舉概況</t>
    </r>
    <r>
      <rPr>
        <sz val="13"/>
        <rFont val="Bernard MT Condensed"/>
        <family val="1"/>
      </rPr>
      <t xml:space="preserve">……………………………………………… 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</si>
  <si>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8   </t>
    </r>
    <r>
      <rPr>
        <sz val="13"/>
        <rFont val="標楷體"/>
        <family val="4"/>
        <charset val="136"/>
      </rPr>
      <t>鄉鎮市長選舉概況</t>
    </r>
    <r>
      <rPr>
        <sz val="13"/>
        <rFont val="Bernard MT Condensed"/>
        <family val="1"/>
      </rPr>
      <t xml:space="preserve">…………………………………………………… 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</si>
  <si>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9   </t>
    </r>
    <r>
      <rPr>
        <sz val="13"/>
        <rFont val="標楷體"/>
        <family val="4"/>
        <charset val="136"/>
      </rPr>
      <t>農產品面積及生產量</t>
    </r>
    <r>
      <rPr>
        <sz val="13"/>
        <rFont val="Bernard MT Condensed"/>
        <family val="1"/>
      </rPr>
      <t xml:space="preserve"> …………………………………………………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</si>
  <si>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10  </t>
    </r>
    <r>
      <rPr>
        <sz val="13"/>
        <rFont val="標楷體"/>
        <family val="4"/>
        <charset val="136"/>
      </rPr>
      <t>現有家畜數量</t>
    </r>
    <r>
      <rPr>
        <sz val="13"/>
        <rFont val="Bernard MT Condensed"/>
        <family val="1"/>
      </rPr>
      <t xml:space="preserve"> …………………………………………………………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</si>
  <si>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11  </t>
    </r>
    <r>
      <rPr>
        <sz val="13"/>
        <rFont val="標楷體"/>
        <family val="4"/>
        <charset val="136"/>
      </rPr>
      <t>現有家禽數量</t>
    </r>
    <r>
      <rPr>
        <sz val="13"/>
        <rFont val="Bernard MT Condensed"/>
        <family val="1"/>
      </rPr>
      <t xml:space="preserve"> …………………………………………………………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</si>
  <si>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12  </t>
    </r>
    <r>
      <rPr>
        <sz val="13"/>
        <rFont val="標楷體"/>
        <family val="4"/>
        <charset val="136"/>
      </rPr>
      <t>營運中工廠家數</t>
    </r>
    <r>
      <rPr>
        <sz val="13"/>
        <rFont val="Bernard MT Condensed"/>
        <family val="1"/>
      </rPr>
      <t xml:space="preserve"> ………………………………………………………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</si>
  <si>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13  </t>
    </r>
    <r>
      <rPr>
        <sz val="13"/>
        <rFont val="標楷體"/>
        <family val="4"/>
        <charset val="136"/>
      </rPr>
      <t>自來水供水普及率</t>
    </r>
    <r>
      <rPr>
        <sz val="13"/>
        <rFont val="Bernard MT Condensed"/>
        <family val="1"/>
      </rPr>
      <t xml:space="preserve"> ……………………………………………………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</si>
  <si>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14  </t>
    </r>
    <r>
      <rPr>
        <sz val="13"/>
        <rFont val="標楷體"/>
        <family val="4"/>
        <charset val="136"/>
      </rPr>
      <t>歲入預決算</t>
    </r>
    <r>
      <rPr>
        <sz val="13"/>
        <rFont val="Bernard MT Condensed"/>
        <family val="1"/>
      </rPr>
      <t>—</t>
    </r>
    <r>
      <rPr>
        <sz val="13"/>
        <rFont val="標楷體"/>
        <family val="4"/>
        <charset val="136"/>
      </rPr>
      <t>按來源別分</t>
    </r>
    <r>
      <rPr>
        <sz val="13"/>
        <rFont val="Bernard MT Condensed"/>
        <family val="1"/>
      </rPr>
      <t xml:space="preserve"> 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</si>
  <si>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15  </t>
    </r>
    <r>
      <rPr>
        <sz val="13"/>
        <rFont val="標楷體"/>
        <family val="4"/>
        <charset val="136"/>
      </rPr>
      <t>歲出預決算</t>
    </r>
    <r>
      <rPr>
        <sz val="13"/>
        <rFont val="Bernard MT Condensed"/>
        <family val="1"/>
      </rPr>
      <t>—</t>
    </r>
    <r>
      <rPr>
        <sz val="13"/>
        <rFont val="標楷體"/>
        <family val="4"/>
        <charset val="136"/>
      </rPr>
      <t>按政事別分</t>
    </r>
    <r>
      <rPr>
        <sz val="13"/>
        <rFont val="Bernard MT Condensed"/>
        <family val="1"/>
      </rPr>
      <t xml:space="preserve"> 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</si>
  <si>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16  </t>
    </r>
    <r>
      <rPr>
        <sz val="13"/>
        <rFont val="標楷體"/>
        <family val="4"/>
        <charset val="136"/>
      </rPr>
      <t>境內國民中學概況</t>
    </r>
    <r>
      <rPr>
        <sz val="13"/>
        <rFont val="Bernard MT Condensed"/>
        <family val="1"/>
      </rPr>
      <t xml:space="preserve"> ……………………………………………………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</si>
  <si>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17  </t>
    </r>
    <r>
      <rPr>
        <sz val="13"/>
        <rFont val="標楷體"/>
        <family val="4"/>
        <charset val="136"/>
      </rPr>
      <t>境內國民小學概況</t>
    </r>
    <r>
      <rPr>
        <sz val="13"/>
        <rFont val="Bernard MT Condensed"/>
        <family val="1"/>
      </rPr>
      <t xml:space="preserve"> ……………………………………………………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</si>
  <si>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18  </t>
    </r>
    <r>
      <rPr>
        <sz val="13"/>
        <rFont val="標楷體"/>
        <family val="4"/>
        <charset val="136"/>
      </rPr>
      <t>醫療院所家數及病床數</t>
    </r>
    <r>
      <rPr>
        <sz val="13"/>
        <rFont val="Bernard MT Condensed"/>
        <family val="1"/>
      </rPr>
      <t xml:space="preserve"> ………………………………………………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</si>
  <si>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19  </t>
    </r>
    <r>
      <rPr>
        <sz val="13"/>
        <rFont val="標楷體"/>
        <family val="4"/>
        <charset val="136"/>
      </rPr>
      <t>藥商家數</t>
    </r>
    <r>
      <rPr>
        <sz val="13"/>
        <rFont val="Bernard MT Condensed"/>
        <family val="1"/>
      </rPr>
      <t xml:space="preserve"> ………………………………………………………………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</si>
  <si>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20  </t>
    </r>
    <r>
      <rPr>
        <sz val="13"/>
        <rFont val="標楷體"/>
        <family val="4"/>
        <charset val="136"/>
      </rPr>
      <t>垃圾處理概況</t>
    </r>
    <r>
      <rPr>
        <sz val="13"/>
        <rFont val="Bernard MT Condensed"/>
        <family val="1"/>
      </rPr>
      <t xml:space="preserve"> …………………………………………………………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</si>
  <si>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21  </t>
    </r>
    <r>
      <rPr>
        <sz val="13"/>
        <rFont val="標楷體"/>
        <family val="4"/>
        <charset val="136"/>
      </rPr>
      <t>身心障礙人數</t>
    </r>
    <r>
      <rPr>
        <sz val="13"/>
        <rFont val="Bernard MT Condensed"/>
        <family val="1"/>
      </rPr>
      <t xml:space="preserve"> …………………………………………………………</t>
    </r>
    <phoneticPr fontId="5" type="noConversion"/>
  </si>
  <si>
    <r>
      <rPr>
        <sz val="13"/>
        <rFont val="標楷體"/>
        <family val="4"/>
        <charset val="136"/>
      </rPr>
      <t>表</t>
    </r>
    <r>
      <rPr>
        <sz val="13"/>
        <rFont val="Bernard MT Condensed"/>
        <family val="1"/>
      </rPr>
      <t xml:space="preserve">22  </t>
    </r>
    <r>
      <rPr>
        <sz val="13"/>
        <rFont val="標楷體"/>
        <family val="4"/>
        <charset val="136"/>
      </rPr>
      <t>辦理調解業務概況</t>
    </r>
    <r>
      <rPr>
        <sz val="13"/>
        <rFont val="Bernard MT Condensed"/>
        <family val="1"/>
      </rPr>
      <t xml:space="preserve"> ……………………………………………………</t>
    </r>
    <phoneticPr fontId="5" type="noConversion"/>
  </si>
  <si>
    <r>
      <rPr>
        <sz val="12"/>
        <rFont val="標楷體"/>
        <family val="4"/>
        <charset val="136"/>
      </rPr>
      <t>年底別</t>
    </r>
    <phoneticPr fontId="7" type="noConversion"/>
  </si>
  <si>
    <r>
      <rPr>
        <sz val="12"/>
        <rFont val="標楷體"/>
        <family val="4"/>
        <charset val="136"/>
      </rPr>
      <t>土地權屬別</t>
    </r>
    <phoneticPr fontId="7" type="noConversion"/>
  </si>
  <si>
    <r>
      <rPr>
        <sz val="12"/>
        <rFont val="標楷體"/>
        <family val="4"/>
        <charset val="136"/>
      </rPr>
      <t>總計</t>
    </r>
    <phoneticPr fontId="6" type="noConversion"/>
  </si>
  <si>
    <r>
      <rPr>
        <sz val="12"/>
        <rFont val="標楷體"/>
        <family val="4"/>
        <charset val="136"/>
      </rPr>
      <t>公私共有</t>
    </r>
  </si>
  <si>
    <r>
      <rPr>
        <sz val="12"/>
        <rFont val="標楷體"/>
        <family val="4"/>
        <charset val="136"/>
      </rPr>
      <t>公私共有</t>
    </r>
    <phoneticPr fontId="5" type="noConversion"/>
  </si>
  <si>
    <r>
      <rPr>
        <sz val="11"/>
        <rFont val="標楷體"/>
        <family val="4"/>
        <charset val="136"/>
      </rPr>
      <t>資料來源：彰化縣統計年報。</t>
    </r>
    <phoneticPr fontId="6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</si>
  <si>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    </t>
    </r>
    <r>
      <rPr>
        <b/>
        <sz val="16"/>
        <rFont val="標楷體"/>
        <family val="4"/>
        <charset val="136"/>
      </rPr>
      <t>已登記土地面積</t>
    </r>
    <phoneticPr fontId="6" type="noConversion"/>
  </si>
  <si>
    <r>
      <rPr>
        <sz val="12"/>
        <rFont val="標楷體"/>
        <family val="4"/>
        <charset val="136"/>
      </rPr>
      <t>單位</t>
    </r>
    <r>
      <rPr>
        <sz val="12"/>
        <rFont val="Bernard MT Condensed"/>
        <family val="1"/>
      </rPr>
      <t xml:space="preserve"> : </t>
    </r>
    <r>
      <rPr>
        <sz val="12"/>
        <rFont val="標楷體"/>
        <family val="4"/>
        <charset val="136"/>
      </rPr>
      <t>公頃</t>
    </r>
    <phoneticPr fontId="4" type="noConversion"/>
  </si>
  <si>
    <r>
      <rPr>
        <sz val="12"/>
        <rFont val="標楷體"/>
        <family val="4"/>
        <charset val="136"/>
      </rPr>
      <t>非都市土地</t>
    </r>
    <r>
      <rPr>
        <sz val="12"/>
        <rFont val="Bernard MT Condensed"/>
        <family val="1"/>
      </rPr>
      <t xml:space="preserve">      </t>
    </r>
    <phoneticPr fontId="7" type="noConversion"/>
  </si>
  <si>
    <r>
      <rPr>
        <sz val="12"/>
        <rFont val="標楷體"/>
        <family val="4"/>
        <charset val="136"/>
      </rPr>
      <t>都市土地及其他</t>
    </r>
    <r>
      <rPr>
        <sz val="12"/>
        <rFont val="Bernard MT Condensed"/>
        <family val="1"/>
      </rPr>
      <t xml:space="preserve">  </t>
    </r>
    <phoneticPr fontId="5" type="noConversion"/>
  </si>
  <si>
    <r>
      <rPr>
        <sz val="12"/>
        <rFont val="標楷體"/>
        <family val="4"/>
        <charset val="136"/>
      </rPr>
      <t>總計</t>
    </r>
    <r>
      <rPr>
        <sz val="12"/>
        <rFont val="Bernard MT Condensed"/>
        <family val="1"/>
      </rPr>
      <t xml:space="preserve"> </t>
    </r>
    <phoneticPr fontId="5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</si>
  <si>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 xml:space="preserve"> 99</t>
    </r>
    <r>
      <rPr>
        <sz val="12"/>
        <rFont val="標楷體"/>
        <family val="4"/>
        <charset val="136"/>
      </rPr>
      <t>年底</t>
    </r>
    <phoneticPr fontId="3" type="noConversion"/>
  </si>
  <si>
    <r>
      <rPr>
        <sz val="12"/>
        <rFont val="標楷體"/>
        <family val="4"/>
        <charset val="136"/>
      </rPr>
      <t>公有</t>
    </r>
    <r>
      <rPr>
        <sz val="12"/>
        <rFont val="Bernard MT Condensed"/>
        <family val="1"/>
      </rPr>
      <t xml:space="preserve">  </t>
    </r>
    <phoneticPr fontId="5" type="noConversion"/>
  </si>
  <si>
    <r>
      <rPr>
        <sz val="12"/>
        <rFont val="標楷體"/>
        <family val="4"/>
        <charset val="136"/>
      </rPr>
      <t>私有</t>
    </r>
    <r>
      <rPr>
        <sz val="12"/>
        <rFont val="Bernard MT Condensed"/>
        <family val="1"/>
      </rPr>
      <t xml:space="preserve">   </t>
    </r>
    <phoneticPr fontId="5" type="noConversion"/>
  </si>
  <si>
    <r>
      <rPr>
        <sz val="12"/>
        <rFont val="標楷體"/>
        <family val="4"/>
        <charset val="136"/>
      </rPr>
      <t>總計</t>
    </r>
    <r>
      <rPr>
        <sz val="12"/>
        <rFont val="Bernard MT Condensed"/>
        <family val="1"/>
      </rPr>
      <t xml:space="preserve"> </t>
    </r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</si>
  <si>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>100</t>
    </r>
    <r>
      <rPr>
        <sz val="12"/>
        <rFont val="標楷體"/>
        <family val="4"/>
        <charset val="136"/>
      </rPr>
      <t>年底</t>
    </r>
    <phoneticPr fontId="3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</si>
  <si>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>101</t>
    </r>
    <r>
      <rPr>
        <sz val="12"/>
        <rFont val="標楷體"/>
        <family val="4"/>
        <charset val="136"/>
      </rPr>
      <t>年底</t>
    </r>
    <phoneticPr fontId="3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</si>
  <si>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>102</t>
    </r>
    <r>
      <rPr>
        <sz val="12"/>
        <rFont val="標楷體"/>
        <family val="4"/>
        <charset val="136"/>
      </rPr>
      <t>年底</t>
    </r>
    <phoneticPr fontId="3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</si>
  <si>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>103</t>
    </r>
    <r>
      <rPr>
        <sz val="12"/>
        <rFont val="標楷體"/>
        <family val="4"/>
        <charset val="136"/>
      </rPr>
      <t>年底</t>
    </r>
    <phoneticPr fontId="3" type="noConversion"/>
  </si>
  <si>
    <r>
      <rPr>
        <sz val="12"/>
        <rFont val="標楷體"/>
        <family val="4"/>
        <charset val="136"/>
      </rPr>
      <t>公有</t>
    </r>
    <r>
      <rPr>
        <sz val="12"/>
        <rFont val="Bernard MT Condensed"/>
        <family val="1"/>
      </rPr>
      <t xml:space="preserve">  </t>
    </r>
  </si>
  <si>
    <r>
      <rPr>
        <sz val="12"/>
        <rFont val="標楷體"/>
        <family val="4"/>
        <charset val="136"/>
      </rPr>
      <t>私有</t>
    </r>
    <r>
      <rPr>
        <sz val="12"/>
        <rFont val="Bernard MT Condensed"/>
        <family val="1"/>
      </rPr>
      <t xml:space="preserve">   </t>
    </r>
  </si>
  <si>
    <r>
      <rPr>
        <sz val="12"/>
        <rFont val="標楷體"/>
        <family val="4"/>
        <charset val="136"/>
      </rPr>
      <t>年底別</t>
    </r>
    <phoneticPr fontId="6" type="noConversion"/>
  </si>
  <si>
    <r>
      <rPr>
        <sz val="12"/>
        <rFont val="標楷體"/>
        <family val="4"/>
        <charset val="136"/>
      </rPr>
      <t>面積</t>
    </r>
    <phoneticPr fontId="6" type="noConversion"/>
  </si>
  <si>
    <r>
      <rPr>
        <sz val="12"/>
        <color indexed="8"/>
        <rFont val="標楷體"/>
        <family val="4"/>
        <charset val="136"/>
      </rPr>
      <t>村里數</t>
    </r>
    <phoneticPr fontId="6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</si>
  <si>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2</t>
    </r>
    <r>
      <rPr>
        <b/>
        <sz val="16"/>
        <rFont val="標楷體"/>
        <family val="4"/>
        <charset val="136"/>
      </rPr>
      <t>　現住戶數、人口數及性比例</t>
    </r>
    <phoneticPr fontId="6" type="noConversion"/>
  </si>
  <si>
    <r>
      <rPr>
        <sz val="12"/>
        <rFont val="標楷體"/>
        <family val="4"/>
        <charset val="136"/>
      </rPr>
      <t>現住戶口</t>
    </r>
    <r>
      <rPr>
        <sz val="12"/>
        <rFont val="Bernard MT Condensed"/>
        <family val="1"/>
      </rPr>
      <t xml:space="preserve">            </t>
    </r>
    <phoneticPr fontId="6" type="noConversion"/>
  </si>
  <si>
    <r>
      <rPr>
        <sz val="12"/>
        <rFont val="標楷體"/>
        <family val="4"/>
        <charset val="136"/>
      </rPr>
      <t>性比例</t>
    </r>
    <phoneticPr fontId="6" type="noConversion"/>
  </si>
  <si>
    <r>
      <rPr>
        <sz val="12"/>
        <color indexed="8"/>
        <rFont val="標楷體"/>
        <family val="4"/>
        <charset val="136"/>
      </rPr>
      <t>戶數</t>
    </r>
    <phoneticPr fontId="6" type="noConversion"/>
  </si>
  <si>
    <r>
      <rPr>
        <sz val="12"/>
        <rFont val="標楷體"/>
        <family val="4"/>
        <charset val="136"/>
      </rPr>
      <t>人口數</t>
    </r>
    <r>
      <rPr>
        <sz val="12"/>
        <rFont val="Bernard MT Condensed"/>
        <family val="1"/>
      </rPr>
      <t>(</t>
    </r>
    <r>
      <rPr>
        <sz val="12"/>
        <rFont val="標楷體"/>
        <family val="4"/>
        <charset val="136"/>
      </rPr>
      <t>人</t>
    </r>
    <r>
      <rPr>
        <sz val="12"/>
        <rFont val="Bernard MT Condensed"/>
        <family val="1"/>
      </rPr>
      <t>)</t>
    </r>
    <phoneticPr fontId="6" type="noConversion"/>
  </si>
  <si>
    <r>
      <t>(</t>
    </r>
    <r>
      <rPr>
        <sz val="12"/>
        <color indexed="8"/>
        <rFont val="標楷體"/>
        <family val="4"/>
        <charset val="136"/>
      </rPr>
      <t>平方公里</t>
    </r>
    <r>
      <rPr>
        <sz val="12"/>
        <color indexed="8"/>
        <rFont val="Bernard MT Condensed"/>
        <family val="1"/>
      </rPr>
      <t>)</t>
    </r>
    <phoneticPr fontId="6" type="noConversion"/>
  </si>
  <si>
    <r>
      <t>(</t>
    </r>
    <r>
      <rPr>
        <sz val="12"/>
        <color indexed="8"/>
        <rFont val="標楷體"/>
        <family val="4"/>
        <charset val="136"/>
      </rPr>
      <t>戶</t>
    </r>
    <r>
      <rPr>
        <sz val="12"/>
        <color indexed="8"/>
        <rFont val="Bernard MT Condensed"/>
        <family val="1"/>
      </rPr>
      <t>)</t>
    </r>
    <phoneticPr fontId="6" type="noConversion"/>
  </si>
  <si>
    <r>
      <rPr>
        <sz val="12"/>
        <color indexed="8"/>
        <rFont val="標楷體"/>
        <family val="4"/>
        <charset val="136"/>
      </rPr>
      <t>合計</t>
    </r>
    <phoneticPr fontId="6" type="noConversion"/>
  </si>
  <si>
    <r>
      <rPr>
        <sz val="12"/>
        <color indexed="8"/>
        <rFont val="標楷體"/>
        <family val="4"/>
        <charset val="136"/>
      </rPr>
      <t>男</t>
    </r>
    <phoneticPr fontId="6" type="noConversion"/>
  </si>
  <si>
    <r>
      <rPr>
        <sz val="12"/>
        <color indexed="8"/>
        <rFont val="標楷體"/>
        <family val="4"/>
        <charset val="136"/>
      </rPr>
      <t>女</t>
    </r>
    <r>
      <rPr>
        <sz val="12"/>
        <color indexed="8"/>
        <rFont val="Bernard MT Condensed"/>
        <family val="1"/>
      </rPr>
      <t xml:space="preserve"> </t>
    </r>
    <phoneticPr fontId="6" type="noConversion"/>
  </si>
  <si>
    <r>
      <t>(</t>
    </r>
    <r>
      <rPr>
        <sz val="12"/>
        <rFont val="標楷體"/>
        <family val="4"/>
        <charset val="136"/>
      </rPr>
      <t>男</t>
    </r>
    <r>
      <rPr>
        <sz val="12"/>
        <rFont val="Bernard MT Condensed"/>
        <family val="1"/>
      </rPr>
      <t>/</t>
    </r>
    <r>
      <rPr>
        <sz val="12"/>
        <rFont val="標楷體"/>
        <family val="4"/>
        <charset val="136"/>
      </rPr>
      <t>女</t>
    </r>
    <r>
      <rPr>
        <sz val="6"/>
        <rFont val="新細明體"/>
        <family val="1"/>
        <charset val="136"/>
      </rPr>
      <t>╳</t>
    </r>
    <r>
      <rPr>
        <sz val="12"/>
        <rFont val="Bernard MT Condensed"/>
        <family val="1"/>
      </rPr>
      <t>100)</t>
    </r>
    <phoneticPr fontId="6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</si>
  <si>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 xml:space="preserve"> 99</t>
    </r>
    <r>
      <rPr>
        <sz val="12"/>
        <rFont val="標楷體"/>
        <family val="4"/>
        <charset val="136"/>
      </rPr>
      <t>年底</t>
    </r>
    <phoneticPr fontId="6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</si>
  <si>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>100</t>
    </r>
    <r>
      <rPr>
        <sz val="12"/>
        <rFont val="標楷體"/>
        <family val="4"/>
        <charset val="136"/>
      </rPr>
      <t>年底</t>
    </r>
    <phoneticPr fontId="6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</si>
  <si>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>101</t>
    </r>
    <r>
      <rPr>
        <sz val="12"/>
        <rFont val="標楷體"/>
        <family val="4"/>
        <charset val="136"/>
      </rPr>
      <t>年底</t>
    </r>
    <phoneticPr fontId="6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</si>
  <si>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>102</t>
    </r>
    <r>
      <rPr>
        <sz val="12"/>
        <rFont val="標楷體"/>
        <family val="4"/>
        <charset val="136"/>
      </rPr>
      <t>年底</t>
    </r>
    <phoneticPr fontId="6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</si>
  <si>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>103</t>
    </r>
    <r>
      <rPr>
        <sz val="12"/>
        <rFont val="標楷體"/>
        <family val="4"/>
        <charset val="136"/>
      </rPr>
      <t>年底</t>
    </r>
    <phoneticPr fontId="6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</si>
  <si>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3</t>
    </r>
    <r>
      <rPr>
        <b/>
        <sz val="16"/>
        <rFont val="標楷體"/>
        <family val="4"/>
        <charset val="136"/>
      </rPr>
      <t>　現住人口之年齡結構</t>
    </r>
    <phoneticPr fontId="6" type="noConversion"/>
  </si>
  <si>
    <r>
      <rPr>
        <sz val="12"/>
        <rFont val="標楷體"/>
        <family val="4"/>
        <charset val="136"/>
      </rPr>
      <t>年齡分配</t>
    </r>
    <phoneticPr fontId="6" type="noConversion"/>
  </si>
  <si>
    <r>
      <rPr>
        <sz val="12"/>
        <rFont val="標楷體"/>
        <family val="4"/>
        <charset val="136"/>
      </rPr>
      <t>幼年人口</t>
    </r>
    <r>
      <rPr>
        <sz val="12"/>
        <rFont val="Bernard MT Condensed"/>
        <family val="1"/>
      </rPr>
      <t xml:space="preserve">   (</t>
    </r>
    <r>
      <rPr>
        <sz val="12"/>
        <rFont val="標楷體"/>
        <family val="4"/>
        <charset val="136"/>
      </rPr>
      <t>人</t>
    </r>
    <r>
      <rPr>
        <sz val="12"/>
        <rFont val="Bernard MT Condensed"/>
        <family val="1"/>
      </rPr>
      <t xml:space="preserve">)          </t>
    </r>
    <phoneticPr fontId="6" type="noConversion"/>
  </si>
  <si>
    <r>
      <rPr>
        <sz val="12"/>
        <rFont val="標楷體"/>
        <family val="4"/>
        <charset val="136"/>
      </rPr>
      <t>青壯年人口</t>
    </r>
    <r>
      <rPr>
        <sz val="12"/>
        <rFont val="Bernard MT Condensed"/>
        <family val="1"/>
      </rPr>
      <t>(</t>
    </r>
    <r>
      <rPr>
        <sz val="12"/>
        <rFont val="標楷體"/>
        <family val="4"/>
        <charset val="136"/>
      </rPr>
      <t>人</t>
    </r>
    <r>
      <rPr>
        <sz val="12"/>
        <rFont val="Bernard MT Condensed"/>
        <family val="1"/>
      </rPr>
      <t xml:space="preserve">)            </t>
    </r>
    <phoneticPr fontId="6" type="noConversion"/>
  </si>
  <si>
    <r>
      <rPr>
        <sz val="12"/>
        <rFont val="標楷體"/>
        <family val="4"/>
        <charset val="136"/>
      </rPr>
      <t>老年人口</t>
    </r>
    <r>
      <rPr>
        <sz val="12"/>
        <rFont val="Bernard MT Condensed"/>
        <family val="1"/>
      </rPr>
      <t xml:space="preserve">  (</t>
    </r>
    <r>
      <rPr>
        <sz val="12"/>
        <rFont val="標楷體"/>
        <family val="4"/>
        <charset val="136"/>
      </rPr>
      <t>人</t>
    </r>
    <r>
      <rPr>
        <sz val="12"/>
        <rFont val="Bernard MT Condensed"/>
        <family val="1"/>
      </rPr>
      <t xml:space="preserve">)            </t>
    </r>
    <phoneticPr fontId="6" type="noConversion"/>
  </si>
  <si>
    <r>
      <rPr>
        <sz val="12"/>
        <rFont val="標楷體"/>
        <family val="4"/>
        <charset val="136"/>
      </rPr>
      <t>比率</t>
    </r>
    <r>
      <rPr>
        <sz val="12"/>
        <rFont val="Bernard MT Condensed"/>
        <family val="1"/>
      </rPr>
      <t>(</t>
    </r>
    <r>
      <rPr>
        <sz val="12"/>
        <rFont val="標楷體"/>
        <family val="4"/>
        <charset val="136"/>
      </rPr>
      <t>％</t>
    </r>
    <r>
      <rPr>
        <sz val="12"/>
        <rFont val="Bernard MT Condensed"/>
        <family val="1"/>
      </rPr>
      <t>)</t>
    </r>
    <phoneticPr fontId="6" type="noConversion"/>
  </si>
  <si>
    <r>
      <t>(0~14</t>
    </r>
    <r>
      <rPr>
        <sz val="12"/>
        <rFont val="標楷體"/>
        <family val="4"/>
        <charset val="136"/>
      </rPr>
      <t>歲</t>
    </r>
    <r>
      <rPr>
        <sz val="12"/>
        <rFont val="Bernard MT Condensed"/>
        <family val="1"/>
      </rPr>
      <t>)</t>
    </r>
  </si>
  <si>
    <r>
      <t>(15~64</t>
    </r>
    <r>
      <rPr>
        <sz val="12"/>
        <rFont val="標楷體"/>
        <family val="4"/>
        <charset val="136"/>
      </rPr>
      <t>歲</t>
    </r>
    <r>
      <rPr>
        <sz val="12"/>
        <rFont val="Bernard MT Condensed"/>
        <family val="1"/>
      </rPr>
      <t>)</t>
    </r>
  </si>
  <si>
    <r>
      <t>(65</t>
    </r>
    <r>
      <rPr>
        <sz val="12"/>
        <rFont val="標楷體"/>
        <family val="4"/>
        <charset val="136"/>
      </rPr>
      <t>歲以上</t>
    </r>
    <r>
      <rPr>
        <sz val="12"/>
        <rFont val="Bernard MT Condensed"/>
        <family val="1"/>
      </rPr>
      <t>)</t>
    </r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</si>
  <si>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4    15</t>
    </r>
    <r>
      <rPr>
        <b/>
        <sz val="16"/>
        <rFont val="標楷體"/>
        <family val="4"/>
        <charset val="136"/>
      </rPr>
      <t>歲以上現住人口之教育程度</t>
    </r>
    <r>
      <rPr>
        <b/>
        <sz val="16"/>
        <rFont val="Bernard MT Condensed"/>
        <family val="1"/>
      </rPr>
      <t xml:space="preserve"> (1/2)</t>
    </r>
    <phoneticPr fontId="6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</si>
  <si>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4    15</t>
    </r>
    <r>
      <rPr>
        <b/>
        <sz val="16"/>
        <rFont val="標楷體"/>
        <family val="4"/>
        <charset val="136"/>
      </rPr>
      <t>歲以上現住人口之教育程度</t>
    </r>
    <r>
      <rPr>
        <b/>
        <sz val="16"/>
        <rFont val="Bernard MT Condensed"/>
        <family val="1"/>
      </rPr>
      <t xml:space="preserve"> (2/2)</t>
    </r>
    <phoneticPr fontId="7" type="noConversion"/>
  </si>
  <si>
    <r>
      <rPr>
        <sz val="10"/>
        <rFont val="標楷體"/>
        <family val="4"/>
        <charset val="136"/>
      </rPr>
      <t>單位：人</t>
    </r>
    <phoneticPr fontId="14" type="noConversion"/>
  </si>
  <si>
    <r>
      <rPr>
        <sz val="10"/>
        <rFont val="標楷體"/>
        <family val="4"/>
        <charset val="136"/>
      </rPr>
      <t>單位：人</t>
    </r>
    <phoneticPr fontId="7" type="noConversion"/>
  </si>
  <si>
    <r>
      <rPr>
        <sz val="10.5"/>
        <rFont val="標楷體"/>
        <family val="4"/>
        <charset val="136"/>
      </rPr>
      <t>識字者</t>
    </r>
    <phoneticPr fontId="6" type="noConversion"/>
  </si>
  <si>
    <r>
      <rPr>
        <sz val="10.5"/>
        <rFont val="標楷體"/>
        <family val="4"/>
        <charset val="136"/>
      </rPr>
      <t>年底別</t>
    </r>
    <phoneticPr fontId="7" type="noConversion"/>
  </si>
  <si>
    <r>
      <rPr>
        <sz val="10.5"/>
        <rFont val="標楷體"/>
        <family val="4"/>
        <charset val="136"/>
      </rPr>
      <t>性別</t>
    </r>
  </si>
  <si>
    <r>
      <rPr>
        <sz val="10.5"/>
        <rFont val="標楷體"/>
        <family val="4"/>
        <charset val="136"/>
      </rPr>
      <t>識字者</t>
    </r>
    <phoneticPr fontId="7" type="noConversion"/>
  </si>
  <si>
    <r>
      <rPr>
        <sz val="10.5"/>
        <color indexed="8"/>
        <rFont val="標楷體"/>
        <family val="4"/>
        <charset val="136"/>
      </rPr>
      <t>專科</t>
    </r>
    <phoneticPr fontId="7" type="noConversion"/>
  </si>
  <si>
    <r>
      <rPr>
        <sz val="10.5"/>
        <rFont val="標楷體"/>
        <family val="4"/>
        <charset val="136"/>
      </rPr>
      <t>高中</t>
    </r>
    <phoneticPr fontId="6" type="noConversion"/>
  </si>
  <si>
    <r>
      <rPr>
        <sz val="10.5"/>
        <rFont val="標楷體"/>
        <family val="4"/>
        <charset val="136"/>
      </rPr>
      <t>高職</t>
    </r>
    <phoneticPr fontId="7" type="noConversion"/>
  </si>
  <si>
    <r>
      <rPr>
        <sz val="10.5"/>
        <rFont val="標楷體"/>
        <family val="4"/>
        <charset val="136"/>
      </rPr>
      <t>國</t>
    </r>
    <r>
      <rPr>
        <sz val="10.5"/>
        <rFont val="Bernard MT Condensed"/>
        <family val="1"/>
      </rPr>
      <t>(</t>
    </r>
    <r>
      <rPr>
        <sz val="10.5"/>
        <rFont val="標楷體"/>
        <family val="4"/>
        <charset val="136"/>
      </rPr>
      <t>初</t>
    </r>
    <r>
      <rPr>
        <sz val="10.5"/>
        <rFont val="Bernard MT Condensed"/>
        <family val="1"/>
      </rPr>
      <t>)</t>
    </r>
    <r>
      <rPr>
        <sz val="10.5"/>
        <rFont val="標楷體"/>
        <family val="4"/>
        <charset val="136"/>
      </rPr>
      <t>中</t>
    </r>
    <phoneticPr fontId="7" type="noConversion"/>
  </si>
  <si>
    <r>
      <rPr>
        <sz val="10.5"/>
        <rFont val="標楷體"/>
        <family val="4"/>
        <charset val="136"/>
      </rPr>
      <t>初職</t>
    </r>
    <phoneticPr fontId="7" type="noConversion"/>
  </si>
  <si>
    <r>
      <rPr>
        <sz val="10.5"/>
        <rFont val="標楷體"/>
        <family val="4"/>
        <charset val="136"/>
      </rPr>
      <t>小學</t>
    </r>
    <phoneticPr fontId="7" type="noConversion"/>
  </si>
  <si>
    <r>
      <rPr>
        <sz val="10.5"/>
        <color indexed="8"/>
        <rFont val="標楷體"/>
        <family val="4"/>
        <charset val="136"/>
      </rPr>
      <t>自修</t>
    </r>
    <phoneticPr fontId="7" type="noConversion"/>
  </si>
  <si>
    <r>
      <rPr>
        <sz val="10.5"/>
        <rFont val="標楷體"/>
        <family val="4"/>
        <charset val="136"/>
      </rPr>
      <t>年底別</t>
    </r>
    <phoneticPr fontId="7" type="noConversion"/>
  </si>
  <si>
    <r>
      <rPr>
        <sz val="10.5"/>
        <rFont val="標楷體"/>
        <family val="4"/>
        <charset val="136"/>
      </rPr>
      <t>總計</t>
    </r>
    <phoneticPr fontId="6" type="noConversion"/>
  </si>
  <si>
    <r>
      <rPr>
        <sz val="10.5"/>
        <rFont val="標楷體"/>
        <family val="4"/>
        <charset val="136"/>
      </rPr>
      <t>合計</t>
    </r>
    <phoneticPr fontId="17" type="noConversion"/>
  </si>
  <si>
    <r>
      <rPr>
        <sz val="10.5"/>
        <rFont val="標楷體"/>
        <family val="4"/>
        <charset val="136"/>
      </rPr>
      <t>研究所以上</t>
    </r>
    <r>
      <rPr>
        <sz val="10.5"/>
        <rFont val="Bernard MT Condensed"/>
        <family val="1"/>
      </rPr>
      <t xml:space="preserve">  </t>
    </r>
  </si>
  <si>
    <r>
      <rPr>
        <sz val="10.5"/>
        <rFont val="標楷體"/>
        <family val="4"/>
        <charset val="136"/>
      </rPr>
      <t>大學</t>
    </r>
    <r>
      <rPr>
        <sz val="10.5"/>
        <rFont val="Bernard MT Condensed"/>
        <family val="1"/>
      </rPr>
      <t xml:space="preserve"> </t>
    </r>
    <phoneticPr fontId="7" type="noConversion"/>
  </si>
  <si>
    <r>
      <rPr>
        <sz val="10.5"/>
        <rFont val="標楷體"/>
        <family val="4"/>
        <charset val="136"/>
      </rPr>
      <t>二、三年制</t>
    </r>
    <phoneticPr fontId="7" type="noConversion"/>
  </si>
  <si>
    <r>
      <t xml:space="preserve">  </t>
    </r>
    <r>
      <rPr>
        <sz val="10.5"/>
        <rFont val="標楷體"/>
        <family val="4"/>
        <charset val="136"/>
      </rPr>
      <t>五年制</t>
    </r>
    <phoneticPr fontId="17" type="noConversion"/>
  </si>
  <si>
    <r>
      <t>(</t>
    </r>
    <r>
      <rPr>
        <sz val="10.5"/>
        <rFont val="標楷體"/>
        <family val="4"/>
        <charset val="136"/>
      </rPr>
      <t>含碩、博士</t>
    </r>
    <r>
      <rPr>
        <sz val="10.5"/>
        <rFont val="Bernard MT Condensed"/>
        <family val="1"/>
      </rPr>
      <t>)</t>
    </r>
    <phoneticPr fontId="7" type="noConversion"/>
  </si>
  <si>
    <r>
      <t>(</t>
    </r>
    <r>
      <rPr>
        <sz val="10.5"/>
        <rFont val="標楷體"/>
        <family val="4"/>
        <charset val="136"/>
      </rPr>
      <t>含獨立學院</t>
    </r>
    <r>
      <rPr>
        <sz val="10.5"/>
        <rFont val="Bernard MT Condensed"/>
        <family val="1"/>
      </rPr>
      <t>)</t>
    </r>
    <phoneticPr fontId="7" type="noConversion"/>
  </si>
  <si>
    <r>
      <rPr>
        <sz val="10.5"/>
        <rFont val="標楷體"/>
        <family val="4"/>
        <charset val="136"/>
      </rPr>
      <t>後二年</t>
    </r>
    <phoneticPr fontId="17" type="noConversion"/>
  </si>
  <si>
    <r>
      <rPr>
        <sz val="10.5"/>
        <rFont val="標楷體"/>
        <family val="4"/>
        <charset val="136"/>
      </rPr>
      <t>前三年</t>
    </r>
    <phoneticPr fontId="17" type="noConversion"/>
  </si>
  <si>
    <r>
      <rPr>
        <sz val="10.5"/>
        <color indexed="8"/>
        <rFont val="標楷體"/>
        <family val="4"/>
        <charset val="136"/>
      </rPr>
      <t>畢業</t>
    </r>
    <phoneticPr fontId="17" type="noConversion"/>
  </si>
  <si>
    <r>
      <rPr>
        <sz val="10.5"/>
        <color indexed="8"/>
        <rFont val="標楷體"/>
        <family val="4"/>
        <charset val="136"/>
      </rPr>
      <t>肄業</t>
    </r>
    <phoneticPr fontId="7" type="noConversion"/>
  </si>
  <si>
    <r>
      <rPr>
        <sz val="10.5"/>
        <rFont val="標楷體"/>
        <family val="4"/>
        <charset val="136"/>
      </rPr>
      <t>畢業</t>
    </r>
  </si>
  <si>
    <r>
      <rPr>
        <sz val="10.5"/>
        <rFont val="標楷體"/>
        <family val="4"/>
        <charset val="136"/>
      </rPr>
      <t>肄業</t>
    </r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</si>
  <si>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 xml:space="preserve"> 99</t>
    </r>
    <r>
      <rPr>
        <sz val="10"/>
        <rFont val="標楷體"/>
        <family val="4"/>
        <charset val="136"/>
      </rPr>
      <t>年底</t>
    </r>
    <phoneticPr fontId="17" type="noConversion"/>
  </si>
  <si>
    <r>
      <rPr>
        <sz val="10"/>
        <rFont val="標楷體"/>
        <family val="4"/>
        <charset val="136"/>
      </rPr>
      <t>合計</t>
    </r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</si>
  <si>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 xml:space="preserve"> 99</t>
    </r>
    <r>
      <rPr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</si>
  <si>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男</t>
    </r>
    <phoneticPr fontId="7" type="noConversion"/>
  </si>
  <si>
    <r>
      <rPr>
        <sz val="10"/>
        <rFont val="標楷體"/>
        <family val="4"/>
        <charset val="136"/>
      </rPr>
      <t>女</t>
    </r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</si>
  <si>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100</t>
    </r>
    <r>
      <rPr>
        <sz val="10"/>
        <rFont val="標楷體"/>
        <family val="4"/>
        <charset val="136"/>
      </rPr>
      <t>年底</t>
    </r>
    <phoneticPr fontId="17" type="noConversion"/>
  </si>
  <si>
    <r>
      <rPr>
        <sz val="10"/>
        <rFont val="標楷體"/>
        <family val="4"/>
        <charset val="136"/>
      </rPr>
      <t>合計</t>
    </r>
    <phoneticPr fontId="4" type="noConversion"/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</si>
  <si>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100</t>
    </r>
    <r>
      <rPr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</si>
  <si>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男</t>
    </r>
    <phoneticPr fontId="7" type="noConversion"/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</si>
  <si>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101</t>
    </r>
    <r>
      <rPr>
        <sz val="10"/>
        <rFont val="標楷體"/>
        <family val="4"/>
        <charset val="136"/>
      </rPr>
      <t>年底</t>
    </r>
    <phoneticPr fontId="17" type="noConversion"/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</si>
  <si>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101</t>
    </r>
    <r>
      <rPr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</si>
  <si>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102</t>
    </r>
    <r>
      <rPr>
        <sz val="10"/>
        <rFont val="標楷體"/>
        <family val="4"/>
        <charset val="136"/>
      </rPr>
      <t>年底</t>
    </r>
    <phoneticPr fontId="17" type="noConversion"/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</si>
  <si>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102</t>
    </r>
    <r>
      <rPr>
        <sz val="10"/>
        <rFont val="標楷體"/>
        <family val="4"/>
        <charset val="136"/>
      </rPr>
      <t>年底</t>
    </r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</si>
  <si>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103</t>
    </r>
    <r>
      <rPr>
        <sz val="10"/>
        <rFont val="標楷體"/>
        <family val="4"/>
        <charset val="136"/>
      </rPr>
      <t>年底</t>
    </r>
    <phoneticPr fontId="17" type="noConversion"/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</si>
  <si>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103</t>
    </r>
    <r>
      <rPr>
        <sz val="10"/>
        <rFont val="標楷體"/>
        <family val="4"/>
        <charset val="136"/>
      </rPr>
      <t>年底</t>
    </r>
  </si>
  <si>
    <r>
      <rPr>
        <sz val="9.5"/>
        <rFont val="標楷體"/>
        <family val="4"/>
        <charset val="136"/>
      </rPr>
      <t>資料來源：彰化縣統計年報。</t>
    </r>
    <phoneticPr fontId="6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</si>
  <si>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5    </t>
    </r>
    <r>
      <rPr>
        <b/>
        <sz val="16"/>
        <rFont val="標楷體"/>
        <family val="4"/>
        <charset val="136"/>
      </rPr>
      <t>福興鄉公所行政組織系統</t>
    </r>
    <phoneticPr fontId="5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</si>
  <si>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6    </t>
    </r>
    <r>
      <rPr>
        <b/>
        <sz val="16"/>
        <rFont val="標楷體"/>
        <family val="4"/>
        <charset val="136"/>
      </rPr>
      <t>員工總人數</t>
    </r>
    <phoneticPr fontId="5" type="noConversion"/>
  </si>
  <si>
    <r>
      <rPr>
        <sz val="11"/>
        <rFont val="標楷體"/>
        <family val="4"/>
        <charset val="136"/>
      </rPr>
      <t>單位：人</t>
    </r>
    <phoneticPr fontId="5" type="noConversion"/>
  </si>
  <si>
    <r>
      <rPr>
        <sz val="14"/>
        <rFont val="標楷體"/>
        <family val="4"/>
        <charset val="136"/>
      </rPr>
      <t>民國</t>
    </r>
    <r>
      <rPr>
        <sz val="14"/>
        <rFont val="Bernard MT Condensed"/>
        <family val="1"/>
      </rPr>
      <t>103</t>
    </r>
    <r>
      <rPr>
        <sz val="14"/>
        <rFont val="標楷體"/>
        <family val="4"/>
        <charset val="136"/>
      </rPr>
      <t>年</t>
    </r>
    <r>
      <rPr>
        <sz val="14"/>
        <rFont val="Bernard MT Condensed"/>
        <family val="1"/>
      </rPr>
      <t>12</t>
    </r>
    <r>
      <rPr>
        <sz val="14"/>
        <rFont val="標楷體"/>
        <family val="4"/>
        <charset val="136"/>
      </rPr>
      <t>月底</t>
    </r>
    <phoneticPr fontId="5" type="noConversion"/>
  </si>
  <si>
    <r>
      <rPr>
        <sz val="13"/>
        <rFont val="標楷體"/>
        <family val="4"/>
        <charset val="136"/>
      </rPr>
      <t>年底別及機關類別</t>
    </r>
    <phoneticPr fontId="5" type="noConversion"/>
  </si>
  <si>
    <r>
      <rPr>
        <sz val="13"/>
        <rFont val="標楷體"/>
        <family val="4"/>
        <charset val="136"/>
      </rPr>
      <t>總計</t>
    </r>
    <phoneticPr fontId="5" type="noConversion"/>
  </si>
  <si>
    <r>
      <rPr>
        <sz val="13"/>
        <rFont val="標楷體"/>
        <family val="4"/>
        <charset val="136"/>
      </rPr>
      <t>民意
代表</t>
    </r>
    <phoneticPr fontId="5" type="noConversion"/>
  </si>
  <si>
    <r>
      <rPr>
        <sz val="13"/>
        <rFont val="標楷體"/>
        <family val="4"/>
        <charset val="136"/>
      </rPr>
      <t>正式
職員</t>
    </r>
    <phoneticPr fontId="5" type="noConversion"/>
  </si>
  <si>
    <r>
      <rPr>
        <sz val="13"/>
        <rFont val="標楷體"/>
        <family val="4"/>
        <charset val="136"/>
      </rPr>
      <t>臨時
人員</t>
    </r>
    <phoneticPr fontId="5" type="noConversion"/>
  </si>
  <si>
    <r>
      <rPr>
        <sz val="13"/>
        <rFont val="標楷體"/>
        <family val="4"/>
        <charset val="136"/>
      </rPr>
      <t>約僱
人員</t>
    </r>
    <phoneticPr fontId="5" type="noConversion"/>
  </si>
  <si>
    <r>
      <rPr>
        <sz val="13"/>
        <rFont val="標楷體"/>
        <family val="4"/>
        <charset val="136"/>
      </rPr>
      <t>技</t>
    </r>
    <r>
      <rPr>
        <sz val="13"/>
        <rFont val="Bernard MT Condensed"/>
        <family val="1"/>
      </rPr>
      <t xml:space="preserve">   </t>
    </r>
    <r>
      <rPr>
        <sz val="13"/>
        <rFont val="標楷體"/>
        <family val="4"/>
        <charset val="136"/>
      </rPr>
      <t xml:space="preserve">工
</t>
    </r>
    <r>
      <rPr>
        <sz val="13"/>
        <rFont val="Bernard MT Condensed"/>
        <family val="1"/>
      </rPr>
      <t>(</t>
    </r>
    <r>
      <rPr>
        <sz val="13"/>
        <rFont val="標楷體"/>
        <family val="4"/>
        <charset val="136"/>
      </rPr>
      <t>含駕駛</t>
    </r>
    <r>
      <rPr>
        <sz val="13"/>
        <rFont val="Bernard MT Condensed"/>
        <family val="1"/>
      </rPr>
      <t>)</t>
    </r>
    <phoneticPr fontId="5" type="noConversion"/>
  </si>
  <si>
    <r>
      <rPr>
        <sz val="13"/>
        <rFont val="標楷體"/>
        <family val="4"/>
        <charset val="136"/>
      </rPr>
      <t>工友</t>
    </r>
    <phoneticPr fontId="5" type="noConversion"/>
  </si>
  <si>
    <r>
      <rPr>
        <sz val="13"/>
        <rFont val="標楷體"/>
        <family val="4"/>
        <charset val="136"/>
      </rPr>
      <t>清潔
隊員</t>
    </r>
    <phoneticPr fontId="5" type="noConversion"/>
  </si>
  <si>
    <r>
      <rPr>
        <sz val="13"/>
        <rFont val="標楷體"/>
        <family val="4"/>
        <charset val="136"/>
      </rPr>
      <t>民國</t>
    </r>
    <r>
      <rPr>
        <sz val="13"/>
        <rFont val="Bernard MT Condensed"/>
        <family val="1"/>
      </rPr>
      <t xml:space="preserve"> 99</t>
    </r>
    <r>
      <rPr>
        <sz val="13"/>
        <rFont val="標楷體"/>
        <family val="4"/>
        <charset val="136"/>
      </rPr>
      <t>年底</t>
    </r>
    <phoneticPr fontId="5" type="noConversion"/>
  </si>
  <si>
    <r>
      <rPr>
        <sz val="13"/>
        <rFont val="標楷體"/>
        <family val="4"/>
        <charset val="136"/>
      </rPr>
      <t>民國</t>
    </r>
    <r>
      <rPr>
        <sz val="13"/>
        <rFont val="Bernard MT Condensed"/>
        <family val="1"/>
      </rPr>
      <t>100</t>
    </r>
    <r>
      <rPr>
        <sz val="13"/>
        <rFont val="標楷體"/>
        <family val="4"/>
        <charset val="136"/>
      </rPr>
      <t>年底</t>
    </r>
    <phoneticPr fontId="5" type="noConversion"/>
  </si>
  <si>
    <r>
      <rPr>
        <sz val="13"/>
        <rFont val="標楷體"/>
        <family val="4"/>
        <charset val="136"/>
      </rPr>
      <t>民國</t>
    </r>
    <r>
      <rPr>
        <sz val="13"/>
        <rFont val="Bernard MT Condensed"/>
        <family val="1"/>
      </rPr>
      <t>101</t>
    </r>
    <r>
      <rPr>
        <sz val="13"/>
        <rFont val="標楷體"/>
        <family val="4"/>
        <charset val="136"/>
      </rPr>
      <t>年底</t>
    </r>
    <r>
      <rPr>
        <sz val="12"/>
        <rFont val="細明體"/>
        <family val="3"/>
        <charset val="136"/>
      </rPr>
      <t/>
    </r>
  </si>
  <si>
    <r>
      <rPr>
        <sz val="13"/>
        <rFont val="標楷體"/>
        <family val="4"/>
        <charset val="136"/>
      </rPr>
      <t>民國</t>
    </r>
    <r>
      <rPr>
        <sz val="13"/>
        <rFont val="Bernard MT Condensed"/>
        <family val="1"/>
      </rPr>
      <t>102</t>
    </r>
    <r>
      <rPr>
        <sz val="13"/>
        <rFont val="標楷體"/>
        <family val="4"/>
        <charset val="136"/>
      </rPr>
      <t>年底</t>
    </r>
    <r>
      <rPr>
        <sz val="12"/>
        <rFont val="細明體"/>
        <family val="3"/>
        <charset val="136"/>
      </rPr>
      <t/>
    </r>
  </si>
  <si>
    <r>
      <rPr>
        <sz val="13"/>
        <rFont val="標楷體"/>
        <family val="4"/>
        <charset val="136"/>
      </rPr>
      <t>民國</t>
    </r>
    <r>
      <rPr>
        <sz val="13"/>
        <rFont val="Bernard MT Condensed"/>
        <family val="1"/>
      </rPr>
      <t>103</t>
    </r>
    <r>
      <rPr>
        <sz val="13"/>
        <rFont val="標楷體"/>
        <family val="4"/>
        <charset val="136"/>
      </rPr>
      <t>年底</t>
    </r>
    <r>
      <rPr>
        <sz val="12"/>
        <rFont val="細明體"/>
        <family val="3"/>
        <charset val="136"/>
      </rPr>
      <t/>
    </r>
  </si>
  <si>
    <r>
      <t xml:space="preserve">  </t>
    </r>
    <r>
      <rPr>
        <sz val="13"/>
        <rFont val="標楷體"/>
        <family val="4"/>
        <charset val="136"/>
      </rPr>
      <t>鄉民代表會</t>
    </r>
    <phoneticPr fontId="5" type="noConversion"/>
  </si>
  <si>
    <r>
      <t xml:space="preserve">  </t>
    </r>
    <r>
      <rPr>
        <sz val="13"/>
        <rFont val="標楷體"/>
        <family val="4"/>
        <charset val="136"/>
      </rPr>
      <t>鄉公所</t>
    </r>
    <phoneticPr fontId="5" type="noConversion"/>
  </si>
  <si>
    <r>
      <t xml:space="preserve">  </t>
    </r>
    <r>
      <rPr>
        <sz val="13"/>
        <rFont val="標楷體"/>
        <family val="4"/>
        <charset val="136"/>
      </rPr>
      <t>清潔隊</t>
    </r>
    <phoneticPr fontId="5" type="noConversion"/>
  </si>
  <si>
    <r>
      <t xml:space="preserve">  </t>
    </r>
    <r>
      <rPr>
        <sz val="13"/>
        <rFont val="標楷體"/>
        <family val="4"/>
        <charset val="136"/>
      </rPr>
      <t>幼兒園</t>
    </r>
    <phoneticPr fontId="5" type="noConversion"/>
  </si>
  <si>
    <r>
      <t xml:space="preserve">  </t>
    </r>
    <r>
      <rPr>
        <sz val="13"/>
        <rFont val="標楷體"/>
        <family val="4"/>
        <charset val="136"/>
      </rPr>
      <t>圖書館</t>
    </r>
    <phoneticPr fontId="5" type="noConversion"/>
  </si>
  <si>
    <r>
      <rPr>
        <sz val="12"/>
        <rFont val="標楷體"/>
        <family val="4"/>
        <charset val="136"/>
      </rPr>
      <t>資料來源：人事室</t>
    </r>
  </si>
  <si>
    <r>
      <rPr>
        <sz val="12"/>
        <rFont val="標楷體"/>
        <family val="4"/>
        <charset val="136"/>
      </rPr>
      <t>資料來源：人事室</t>
    </r>
    <phoneticPr fontId="5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</si>
  <si>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7    </t>
    </r>
    <r>
      <rPr>
        <b/>
        <sz val="16"/>
        <rFont val="標楷體"/>
        <family val="4"/>
        <charset val="136"/>
      </rPr>
      <t>鄉民代表選舉概況</t>
    </r>
    <phoneticPr fontId="1" type="noConversion"/>
  </si>
  <si>
    <r>
      <rPr>
        <sz val="11"/>
        <rFont val="標楷體"/>
        <family val="4"/>
        <charset val="136"/>
      </rPr>
      <t>選舉人數</t>
    </r>
    <r>
      <rPr>
        <sz val="10"/>
        <rFont val="Arial Narrow"/>
        <family val="2"/>
      </rPr>
      <t/>
    </r>
    <phoneticPr fontId="21" type="noConversion"/>
  </si>
  <si>
    <r>
      <rPr>
        <sz val="11"/>
        <rFont val="標楷體"/>
        <family val="4"/>
        <charset val="136"/>
      </rPr>
      <t>候選人數</t>
    </r>
    <r>
      <rPr>
        <sz val="11"/>
        <rFont val="Bernard MT Condensed"/>
        <family val="1"/>
      </rPr>
      <t xml:space="preserve">             (</t>
    </r>
    <r>
      <rPr>
        <sz val="11"/>
        <rFont val="標楷體"/>
        <family val="4"/>
        <charset val="136"/>
      </rPr>
      <t>人</t>
    </r>
    <r>
      <rPr>
        <sz val="11"/>
        <rFont val="Bernard MT Condensed"/>
        <family val="1"/>
      </rPr>
      <t>)</t>
    </r>
    <phoneticPr fontId="21" type="noConversion"/>
  </si>
  <si>
    <r>
      <rPr>
        <sz val="11"/>
        <rFont val="標楷體"/>
        <family val="4"/>
        <charset val="136"/>
      </rPr>
      <t>當選人數</t>
    </r>
    <r>
      <rPr>
        <sz val="11"/>
        <rFont val="Bernard MT Condensed"/>
        <family val="1"/>
      </rPr>
      <t xml:space="preserve">              (</t>
    </r>
    <r>
      <rPr>
        <sz val="11"/>
        <rFont val="標楷體"/>
        <family val="4"/>
        <charset val="136"/>
      </rPr>
      <t>人</t>
    </r>
    <r>
      <rPr>
        <sz val="11"/>
        <rFont val="Bernard MT Condensed"/>
        <family val="1"/>
      </rPr>
      <t>)</t>
    </r>
    <phoneticPr fontId="21" type="noConversion"/>
  </si>
  <si>
    <r>
      <rPr>
        <sz val="11"/>
        <rFont val="標楷體"/>
        <family val="4"/>
        <charset val="136"/>
      </rPr>
      <t>投票數對選舉人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數
比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率</t>
    </r>
    <r>
      <rPr>
        <sz val="11"/>
        <rFont val="Bernard MT Condensed"/>
        <family val="1"/>
      </rPr>
      <t>(</t>
    </r>
    <r>
      <rPr>
        <sz val="11"/>
        <rFont val="標楷體"/>
        <family val="4"/>
        <charset val="136"/>
      </rPr>
      <t>％</t>
    </r>
    <r>
      <rPr>
        <sz val="11"/>
        <rFont val="Bernard MT Condensed"/>
        <family val="1"/>
      </rPr>
      <t>)</t>
    </r>
    <phoneticPr fontId="21" type="noConversion"/>
  </si>
  <si>
    <r>
      <rPr>
        <sz val="11"/>
        <rFont val="標楷體"/>
        <family val="4"/>
        <charset val="136"/>
      </rPr>
      <t>當選人數對候選人數比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率</t>
    </r>
    <r>
      <rPr>
        <sz val="11"/>
        <rFont val="Bernard MT Condensed"/>
        <family val="1"/>
      </rPr>
      <t>(</t>
    </r>
    <r>
      <rPr>
        <sz val="11"/>
        <rFont val="標楷體"/>
        <family val="4"/>
        <charset val="136"/>
      </rPr>
      <t>％</t>
    </r>
    <r>
      <rPr>
        <sz val="11"/>
        <rFont val="Bernard MT Condensed"/>
        <family val="1"/>
      </rPr>
      <t>)</t>
    </r>
    <phoneticPr fontId="21" type="noConversion"/>
  </si>
  <si>
    <r>
      <t>(</t>
    </r>
    <r>
      <rPr>
        <sz val="11"/>
        <color indexed="8"/>
        <rFont val="標楷體"/>
        <family val="4"/>
        <charset val="136"/>
      </rPr>
      <t>人</t>
    </r>
    <r>
      <rPr>
        <sz val="11"/>
        <color indexed="8"/>
        <rFont val="Bernard MT Condensed"/>
        <family val="1"/>
      </rPr>
      <t>)</t>
    </r>
    <phoneticPr fontId="21" type="noConversion"/>
  </si>
  <si>
    <r>
      <rPr>
        <sz val="11"/>
        <rFont val="標楷體"/>
        <family val="4"/>
        <charset val="136"/>
      </rPr>
      <t>計</t>
    </r>
    <phoneticPr fontId="21" type="noConversion"/>
  </si>
  <si>
    <r>
      <rPr>
        <sz val="11"/>
        <rFont val="標楷體"/>
        <family val="4"/>
        <charset val="136"/>
      </rPr>
      <t>男</t>
    </r>
  </si>
  <si>
    <r>
      <rPr>
        <sz val="11"/>
        <rFont val="標楷體"/>
        <family val="4"/>
        <charset val="136"/>
      </rPr>
      <t>女</t>
    </r>
  </si>
  <si>
    <r>
      <rPr>
        <sz val="11"/>
        <rFont val="標楷體"/>
        <family val="4"/>
        <charset val="136"/>
      </rPr>
      <t>有效</t>
    </r>
  </si>
  <si>
    <r>
      <rPr>
        <sz val="11"/>
        <rFont val="標楷體"/>
        <family val="4"/>
        <charset val="136"/>
      </rPr>
      <t>無效</t>
    </r>
  </si>
  <si>
    <r>
      <rPr>
        <sz val="11"/>
        <rFont val="標楷體"/>
        <family val="4"/>
        <charset val="136"/>
      </rPr>
      <t>計</t>
    </r>
    <phoneticPr fontId="21" type="noConversion"/>
  </si>
  <si>
    <r>
      <rPr>
        <sz val="11"/>
        <color indexed="8"/>
        <rFont val="標楷體"/>
        <family val="4"/>
        <charset val="136"/>
      </rPr>
      <t>第十六屆</t>
    </r>
    <phoneticPr fontId="21" type="noConversion"/>
  </si>
  <si>
    <r>
      <rPr>
        <sz val="11"/>
        <color indexed="8"/>
        <rFont val="標楷體"/>
        <family val="4"/>
        <charset val="136"/>
      </rPr>
      <t>第十七屆</t>
    </r>
    <phoneticPr fontId="21" type="noConversion"/>
  </si>
  <si>
    <r>
      <rPr>
        <sz val="11"/>
        <color indexed="8"/>
        <rFont val="標楷體"/>
        <family val="4"/>
        <charset val="136"/>
      </rPr>
      <t>第十八屆</t>
    </r>
    <phoneticPr fontId="21" type="noConversion"/>
  </si>
  <si>
    <r>
      <rPr>
        <sz val="11"/>
        <color indexed="8"/>
        <rFont val="標楷體"/>
        <family val="4"/>
        <charset val="136"/>
      </rPr>
      <t>第十九屆</t>
    </r>
    <phoneticPr fontId="21" type="noConversion"/>
  </si>
  <si>
    <r>
      <rPr>
        <sz val="11"/>
        <color indexed="8"/>
        <rFont val="標楷體"/>
        <family val="4"/>
        <charset val="136"/>
      </rPr>
      <t>第二十屆</t>
    </r>
    <phoneticPr fontId="21" type="noConversion"/>
  </si>
  <si>
    <r>
      <rPr>
        <sz val="10"/>
        <rFont val="標楷體"/>
        <family val="4"/>
        <charset val="136"/>
      </rPr>
      <t>資料來源：彰化縣統計年報。</t>
    </r>
    <phoneticPr fontId="21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</si>
  <si>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8    </t>
    </r>
    <r>
      <rPr>
        <b/>
        <sz val="16"/>
        <rFont val="標楷體"/>
        <family val="4"/>
        <charset val="136"/>
      </rPr>
      <t>鄉長選舉概況</t>
    </r>
    <phoneticPr fontId="1" type="noConversion"/>
  </si>
  <si>
    <r>
      <rPr>
        <sz val="11"/>
        <rFont val="標楷體"/>
        <family val="4"/>
        <charset val="136"/>
      </rPr>
      <t xml:space="preserve">投票數對選舉人　數
比　率
</t>
    </r>
    <r>
      <rPr>
        <sz val="11"/>
        <rFont val="Bernard MT Condensed"/>
        <family val="1"/>
      </rPr>
      <t>(</t>
    </r>
    <r>
      <rPr>
        <sz val="11"/>
        <rFont val="標楷體"/>
        <family val="4"/>
        <charset val="136"/>
      </rPr>
      <t>％</t>
    </r>
    <r>
      <rPr>
        <sz val="11"/>
        <rFont val="Bernard MT Condensed"/>
        <family val="1"/>
      </rPr>
      <t>)</t>
    </r>
    <phoneticPr fontId="21" type="noConversion"/>
  </si>
  <si>
    <r>
      <rPr>
        <sz val="11"/>
        <rFont val="標楷體"/>
        <family val="4"/>
        <charset val="136"/>
      </rPr>
      <t xml:space="preserve">當選人數對候選人數比　率
</t>
    </r>
    <r>
      <rPr>
        <sz val="11"/>
        <rFont val="Bernard MT Condensed"/>
        <family val="1"/>
      </rPr>
      <t>(</t>
    </r>
    <r>
      <rPr>
        <sz val="11"/>
        <rFont val="標楷體"/>
        <family val="4"/>
        <charset val="136"/>
      </rPr>
      <t>％</t>
    </r>
    <r>
      <rPr>
        <sz val="11"/>
        <rFont val="Bernard MT Condensed"/>
        <family val="1"/>
      </rPr>
      <t>)</t>
    </r>
    <phoneticPr fontId="21" type="noConversion"/>
  </si>
  <si>
    <r>
      <rPr>
        <sz val="10"/>
        <color indexed="8"/>
        <rFont val="標楷體"/>
        <family val="4"/>
        <charset val="136"/>
      </rPr>
      <t>第十三屆</t>
    </r>
    <phoneticPr fontId="21" type="noConversion"/>
  </si>
  <si>
    <r>
      <rPr>
        <sz val="10"/>
        <color indexed="8"/>
        <rFont val="標楷體"/>
        <family val="4"/>
        <charset val="136"/>
      </rPr>
      <t>第十四屆</t>
    </r>
    <phoneticPr fontId="21" type="noConversion"/>
  </si>
  <si>
    <r>
      <rPr>
        <sz val="10"/>
        <color indexed="8"/>
        <rFont val="標楷體"/>
        <family val="4"/>
        <charset val="136"/>
      </rPr>
      <t>第十五屆</t>
    </r>
    <phoneticPr fontId="21" type="noConversion"/>
  </si>
  <si>
    <r>
      <rPr>
        <sz val="10"/>
        <color indexed="8"/>
        <rFont val="標楷體"/>
        <family val="4"/>
        <charset val="136"/>
      </rPr>
      <t>第十六屆</t>
    </r>
    <phoneticPr fontId="21" type="noConversion"/>
  </si>
  <si>
    <r>
      <rPr>
        <sz val="10"/>
        <color indexed="8"/>
        <rFont val="標楷體"/>
        <family val="4"/>
        <charset val="136"/>
      </rPr>
      <t>第十七屆</t>
    </r>
    <phoneticPr fontId="21" type="noConversion"/>
  </si>
  <si>
    <r>
      <rPr>
        <sz val="10"/>
        <rFont val="標楷體"/>
        <family val="4"/>
        <charset val="136"/>
      </rPr>
      <t>資料來源：彰化縣統計年報。</t>
    </r>
    <phoneticPr fontId="21" type="noConversion"/>
  </si>
  <si>
    <r>
      <rPr>
        <sz val="10.5"/>
        <rFont val="標楷體"/>
        <family val="4"/>
        <charset val="136"/>
      </rPr>
      <t>單位：公頃、公噸</t>
    </r>
  </si>
  <si>
    <r>
      <rPr>
        <sz val="10.5"/>
        <rFont val="標楷體"/>
        <family val="4"/>
        <charset val="136"/>
      </rPr>
      <t>年底別</t>
    </r>
    <phoneticPr fontId="7" type="noConversion"/>
  </si>
  <si>
    <r>
      <rPr>
        <sz val="10.5"/>
        <rFont val="標楷體"/>
        <family val="4"/>
        <charset val="136"/>
      </rPr>
      <t>稻米</t>
    </r>
    <phoneticPr fontId="6" type="noConversion"/>
  </si>
  <si>
    <r>
      <rPr>
        <sz val="10.5"/>
        <rFont val="標楷體"/>
        <family val="4"/>
        <charset val="136"/>
      </rPr>
      <t>雜糧</t>
    </r>
    <phoneticPr fontId="7" type="noConversion"/>
  </si>
  <si>
    <r>
      <rPr>
        <sz val="10.5"/>
        <rFont val="標楷體"/>
        <family val="4"/>
        <charset val="136"/>
      </rPr>
      <t>特用作物</t>
    </r>
    <phoneticPr fontId="6" type="noConversion"/>
  </si>
  <si>
    <r>
      <rPr>
        <sz val="10.5"/>
        <rFont val="標楷體"/>
        <family val="4"/>
        <charset val="136"/>
      </rPr>
      <t>蔬菜</t>
    </r>
    <phoneticPr fontId="6" type="noConversion"/>
  </si>
  <si>
    <r>
      <rPr>
        <sz val="10.5"/>
        <rFont val="標楷體"/>
        <family val="4"/>
        <charset val="136"/>
      </rPr>
      <t>果品</t>
    </r>
    <phoneticPr fontId="6" type="noConversion"/>
  </si>
  <si>
    <r>
      <rPr>
        <sz val="10.5"/>
        <rFont val="標楷體"/>
        <family val="4"/>
        <charset val="136"/>
      </rPr>
      <t>收穫
面積</t>
    </r>
    <phoneticPr fontId="7" type="noConversion"/>
  </si>
  <si>
    <r>
      <rPr>
        <sz val="10.5"/>
        <rFont val="標楷體"/>
        <family val="4"/>
        <charset val="136"/>
      </rPr>
      <t>產量</t>
    </r>
    <phoneticPr fontId="7" type="noConversion"/>
  </si>
  <si>
    <r>
      <rPr>
        <sz val="10"/>
        <rFont val="標楷體"/>
        <family val="4"/>
        <charset val="136"/>
      </rPr>
      <t>資料來源：彰化縣統計年報。</t>
    </r>
  </si>
  <si>
    <r>
      <t xml:space="preserve">          4.</t>
    </r>
    <r>
      <rPr>
        <sz val="10"/>
        <rFont val="標楷體"/>
        <family val="4"/>
        <charset val="136"/>
      </rPr>
      <t>果品包含香蕉、鳳梨、柳橙、龍眼、荔枝、蕃石榴及葡萄。</t>
    </r>
    <phoneticPr fontId="6" type="noConversion"/>
  </si>
  <si>
    <r>
      <rPr>
        <sz val="10.5"/>
        <rFont val="標楷體"/>
        <family val="4"/>
        <charset val="136"/>
      </rPr>
      <t>產量</t>
    </r>
    <r>
      <rPr>
        <sz val="10.5"/>
        <rFont val="Bernard MT Condensed"/>
        <family val="1"/>
      </rPr>
      <t xml:space="preserve"> </t>
    </r>
    <phoneticPr fontId="7" type="noConversion"/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</si>
  <si>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 xml:space="preserve"> 99</t>
    </r>
    <r>
      <rPr>
        <sz val="10"/>
        <rFont val="標楷體"/>
        <family val="4"/>
        <charset val="136"/>
      </rPr>
      <t>年底</t>
    </r>
    <phoneticPr fontId="6" type="noConversion"/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</si>
  <si>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100</t>
    </r>
    <r>
      <rPr>
        <sz val="10"/>
        <rFont val="標楷體"/>
        <family val="4"/>
        <charset val="136"/>
      </rPr>
      <t>年底</t>
    </r>
    <phoneticPr fontId="6" type="noConversion"/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</si>
  <si>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101</t>
    </r>
    <r>
      <rPr>
        <sz val="10"/>
        <rFont val="標楷體"/>
        <family val="4"/>
        <charset val="136"/>
      </rPr>
      <t>年底</t>
    </r>
    <phoneticPr fontId="7" type="noConversion"/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</si>
  <si>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102</t>
    </r>
    <r>
      <rPr>
        <sz val="10"/>
        <rFont val="標楷體"/>
        <family val="4"/>
        <charset val="136"/>
      </rPr>
      <t>年底</t>
    </r>
    <phoneticPr fontId="7" type="noConversion"/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</si>
  <si>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103</t>
    </r>
    <r>
      <rPr>
        <sz val="10"/>
        <rFont val="標楷體"/>
        <family val="4"/>
        <charset val="136"/>
      </rPr>
      <t>年底</t>
    </r>
    <phoneticPr fontId="7" type="noConversion"/>
  </si>
  <si>
    <r>
      <rPr>
        <sz val="10"/>
        <rFont val="標楷體"/>
        <family val="4"/>
        <charset val="136"/>
      </rPr>
      <t>備　　註：</t>
    </r>
    <r>
      <rPr>
        <sz val="10"/>
        <rFont val="Bernard MT Condensed"/>
        <family val="1"/>
      </rPr>
      <t>1.</t>
    </r>
    <r>
      <rPr>
        <sz val="10"/>
        <rFont val="標楷體"/>
        <family val="4"/>
        <charset val="136"/>
      </rPr>
      <t>雜糧包含甘藷、硬質玉米、蜀黍</t>
    </r>
    <r>
      <rPr>
        <sz val="10"/>
        <rFont val="Bernard MT Condensed"/>
        <family val="1"/>
      </rPr>
      <t>(</t>
    </r>
    <r>
      <rPr>
        <sz val="10"/>
        <rFont val="標楷體"/>
        <family val="4"/>
        <charset val="136"/>
      </rPr>
      <t>高梁</t>
    </r>
    <r>
      <rPr>
        <sz val="10"/>
        <rFont val="Bernard MT Condensed"/>
        <family val="1"/>
      </rPr>
      <t>)</t>
    </r>
    <r>
      <rPr>
        <sz val="10"/>
        <rFont val="標楷體"/>
        <family val="4"/>
        <charset val="136"/>
      </rPr>
      <t>、食用玉米、小麥及落花生。</t>
    </r>
    <r>
      <rPr>
        <sz val="10"/>
        <rFont val="Bernard MT Condensed"/>
        <family val="1"/>
      </rPr>
      <t xml:space="preserve">   </t>
    </r>
    <phoneticPr fontId="6" type="noConversion"/>
  </si>
  <si>
    <r>
      <t xml:space="preserve">          2.</t>
    </r>
    <r>
      <rPr>
        <sz val="10"/>
        <rFont val="標楷體"/>
        <family val="4"/>
        <charset val="136"/>
      </rPr>
      <t>特用作物包含茶葉、茉莉、製糖甘蔗、生食甘蔗及油菜子</t>
    </r>
    <r>
      <rPr>
        <sz val="10"/>
        <rFont val="Bernard MT Condensed"/>
        <family val="1"/>
      </rPr>
      <t>(</t>
    </r>
    <r>
      <rPr>
        <sz val="10"/>
        <rFont val="標楷體"/>
        <family val="4"/>
        <charset val="136"/>
      </rPr>
      <t>製油用</t>
    </r>
    <r>
      <rPr>
        <sz val="10"/>
        <rFont val="Bernard MT Condensed"/>
        <family val="1"/>
      </rPr>
      <t>)</t>
    </r>
    <r>
      <rPr>
        <sz val="10"/>
        <rFont val="標楷體"/>
        <family val="4"/>
        <charset val="136"/>
      </rPr>
      <t>。</t>
    </r>
    <phoneticPr fontId="6" type="noConversion"/>
  </si>
  <si>
    <r>
      <t xml:space="preserve">          3.</t>
    </r>
    <r>
      <rPr>
        <sz val="10"/>
        <rFont val="標楷體"/>
        <family val="4"/>
        <charset val="136"/>
      </rPr>
      <t>蔬菜包含竹筍、蘆筍、甘藍、花椰菜</t>
    </r>
    <r>
      <rPr>
        <sz val="10"/>
        <rFont val="Bernard MT Condensed"/>
        <family val="1"/>
      </rPr>
      <t>(</t>
    </r>
    <r>
      <rPr>
        <sz val="10"/>
        <rFont val="標楷體"/>
        <family val="4"/>
        <charset val="136"/>
      </rPr>
      <t>含青花菜</t>
    </r>
    <r>
      <rPr>
        <sz val="10"/>
        <rFont val="Bernard MT Condensed"/>
        <family val="1"/>
      </rPr>
      <t>)</t>
    </r>
    <r>
      <rPr>
        <sz val="10"/>
        <rFont val="標楷體"/>
        <family val="4"/>
        <charset val="136"/>
      </rPr>
      <t>、西瓜、蘿蔔、胡蘿蔔及豌豆</t>
    </r>
    <r>
      <rPr>
        <sz val="10"/>
        <rFont val="Bernard MT Condensed"/>
        <family val="1"/>
      </rPr>
      <t>(</t>
    </r>
    <r>
      <rPr>
        <sz val="10"/>
        <rFont val="標楷體"/>
        <family val="4"/>
        <charset val="136"/>
      </rPr>
      <t>荷蘭豆</t>
    </r>
    <r>
      <rPr>
        <sz val="10"/>
        <rFont val="Bernard MT Condensed"/>
        <family val="1"/>
      </rPr>
      <t>)</t>
    </r>
    <r>
      <rPr>
        <sz val="10"/>
        <rFont val="標楷體"/>
        <family val="4"/>
        <charset val="136"/>
      </rPr>
      <t>。</t>
    </r>
    <phoneticPr fontId="6" type="noConversion"/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</si>
  <si>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10    </t>
    </r>
    <r>
      <rPr>
        <b/>
        <sz val="16"/>
        <rFont val="標楷體"/>
        <family val="4"/>
        <charset val="136"/>
      </rPr>
      <t>現有家畜數量</t>
    </r>
    <phoneticPr fontId="6" type="noConversion"/>
  </si>
  <si>
    <r>
      <rPr>
        <sz val="11"/>
        <rFont val="標楷體"/>
        <family val="4"/>
        <charset val="136"/>
      </rPr>
      <t>單位：頭</t>
    </r>
    <phoneticPr fontId="6" type="noConversion"/>
  </si>
  <si>
    <r>
      <rPr>
        <sz val="11.5"/>
        <rFont val="標楷體"/>
        <family val="4"/>
        <charset val="136"/>
      </rPr>
      <t>年底別</t>
    </r>
    <phoneticPr fontId="6" type="noConversion"/>
  </si>
  <si>
    <r>
      <rPr>
        <sz val="11.5"/>
        <rFont val="標楷體"/>
        <family val="4"/>
        <charset val="136"/>
      </rPr>
      <t>總計</t>
    </r>
    <phoneticPr fontId="6" type="noConversion"/>
  </si>
  <si>
    <r>
      <rPr>
        <sz val="11.5"/>
        <rFont val="標楷體"/>
        <family val="4"/>
        <charset val="136"/>
      </rPr>
      <t>豬</t>
    </r>
    <phoneticPr fontId="6" type="noConversion"/>
  </si>
  <si>
    <r>
      <rPr>
        <sz val="11.5"/>
        <rFont val="標楷體"/>
        <family val="4"/>
        <charset val="136"/>
      </rPr>
      <t>乳牛</t>
    </r>
    <phoneticPr fontId="6" type="noConversion"/>
  </si>
  <si>
    <r>
      <rPr>
        <sz val="11.5"/>
        <rFont val="標楷體"/>
        <family val="4"/>
        <charset val="136"/>
      </rPr>
      <t>羊</t>
    </r>
    <phoneticPr fontId="6" type="noConversion"/>
  </si>
  <si>
    <r>
      <rPr>
        <sz val="11.5"/>
        <rFont val="標楷體"/>
        <family val="4"/>
        <charset val="136"/>
      </rPr>
      <t>其他</t>
    </r>
    <phoneticPr fontId="6" type="noConversion"/>
  </si>
  <si>
    <r>
      <rPr>
        <sz val="11.5"/>
        <rFont val="標楷體"/>
        <family val="4"/>
        <charset val="136"/>
      </rPr>
      <t>民國</t>
    </r>
    <r>
      <rPr>
        <sz val="11.5"/>
        <rFont val="Bernard MT Condensed"/>
        <family val="1"/>
      </rPr>
      <t xml:space="preserve"> 99</t>
    </r>
    <r>
      <rPr>
        <sz val="11.5"/>
        <rFont val="標楷體"/>
        <family val="4"/>
        <charset val="136"/>
      </rPr>
      <t>年底</t>
    </r>
    <r>
      <rPr>
        <sz val="11.5"/>
        <rFont val="Bernard MT Condensed"/>
        <family val="1"/>
      </rPr>
      <t xml:space="preserve"> </t>
    </r>
    <phoneticPr fontId="6" type="noConversion"/>
  </si>
  <si>
    <r>
      <rPr>
        <sz val="11.5"/>
        <rFont val="標楷體"/>
        <family val="4"/>
        <charset val="136"/>
      </rPr>
      <t>民國</t>
    </r>
    <r>
      <rPr>
        <sz val="11.5"/>
        <rFont val="Bernard MT Condensed"/>
        <family val="1"/>
      </rPr>
      <t>100</t>
    </r>
    <r>
      <rPr>
        <sz val="11.5"/>
        <rFont val="標楷體"/>
        <family val="4"/>
        <charset val="136"/>
      </rPr>
      <t>年底</t>
    </r>
    <phoneticPr fontId="6" type="noConversion"/>
  </si>
  <si>
    <r>
      <rPr>
        <sz val="11.5"/>
        <rFont val="標楷體"/>
        <family val="4"/>
        <charset val="136"/>
      </rPr>
      <t>民國</t>
    </r>
    <r>
      <rPr>
        <sz val="11.5"/>
        <rFont val="Bernard MT Condensed"/>
        <family val="1"/>
      </rPr>
      <t>101</t>
    </r>
    <r>
      <rPr>
        <sz val="11.5"/>
        <rFont val="標楷體"/>
        <family val="4"/>
        <charset val="136"/>
      </rPr>
      <t>年底</t>
    </r>
    <phoneticPr fontId="6" type="noConversion"/>
  </si>
  <si>
    <r>
      <rPr>
        <sz val="11.5"/>
        <rFont val="標楷體"/>
        <family val="4"/>
        <charset val="136"/>
      </rPr>
      <t>民國</t>
    </r>
    <r>
      <rPr>
        <sz val="11.5"/>
        <rFont val="Bernard MT Condensed"/>
        <family val="1"/>
      </rPr>
      <t>102</t>
    </r>
    <r>
      <rPr>
        <sz val="11.5"/>
        <rFont val="標楷體"/>
        <family val="4"/>
        <charset val="136"/>
      </rPr>
      <t>年底</t>
    </r>
    <phoneticPr fontId="6" type="noConversion"/>
  </si>
  <si>
    <r>
      <rPr>
        <sz val="11.5"/>
        <rFont val="標楷體"/>
        <family val="4"/>
        <charset val="136"/>
      </rPr>
      <t>民國</t>
    </r>
    <r>
      <rPr>
        <sz val="11.5"/>
        <rFont val="Bernard MT Condensed"/>
        <family val="1"/>
      </rPr>
      <t>103</t>
    </r>
    <r>
      <rPr>
        <sz val="11.5"/>
        <rFont val="標楷體"/>
        <family val="4"/>
        <charset val="136"/>
      </rPr>
      <t>年底</t>
    </r>
    <phoneticPr fontId="6" type="noConversion"/>
  </si>
  <si>
    <r>
      <rPr>
        <sz val="10"/>
        <rFont val="標楷體"/>
        <family val="4"/>
        <charset val="136"/>
      </rPr>
      <t>資料來源：彰化縣統計年報。</t>
    </r>
    <phoneticPr fontId="6" type="noConversion"/>
  </si>
  <si>
    <r>
      <rPr>
        <sz val="10"/>
        <rFont val="標楷體"/>
        <family val="4"/>
        <charset val="136"/>
      </rPr>
      <t>備　　註：其他包含馬、鹿及兔。</t>
    </r>
    <r>
      <rPr>
        <sz val="10"/>
        <rFont val="Bernard MT Condensed"/>
        <family val="1"/>
      </rPr>
      <t xml:space="preserve">   </t>
    </r>
    <phoneticPr fontId="6" type="noConversion"/>
  </si>
  <si>
    <r>
      <rPr>
        <sz val="11"/>
        <rFont val="標楷體"/>
        <family val="4"/>
        <charset val="136"/>
      </rPr>
      <t>年底別</t>
    </r>
    <phoneticPr fontId="6" type="noConversion"/>
  </si>
  <si>
    <r>
      <rPr>
        <sz val="11"/>
        <rFont val="標楷體"/>
        <family val="4"/>
        <charset val="136"/>
      </rPr>
      <t>總計</t>
    </r>
    <phoneticPr fontId="6" type="noConversion"/>
  </si>
  <si>
    <r>
      <rPr>
        <sz val="11"/>
        <rFont val="標楷體"/>
        <family val="4"/>
        <charset val="136"/>
      </rPr>
      <t>雞</t>
    </r>
    <phoneticPr fontId="6" type="noConversion"/>
  </si>
  <si>
    <r>
      <rPr>
        <sz val="11"/>
        <rFont val="標楷體"/>
        <family val="4"/>
        <charset val="136"/>
      </rPr>
      <t>鴨</t>
    </r>
    <phoneticPr fontId="6" type="noConversion"/>
  </si>
  <si>
    <r>
      <rPr>
        <sz val="11"/>
        <rFont val="標楷體"/>
        <family val="4"/>
        <charset val="136"/>
      </rPr>
      <t>鵝</t>
    </r>
    <phoneticPr fontId="6" type="noConversion"/>
  </si>
  <si>
    <r>
      <rPr>
        <sz val="11"/>
        <rFont val="標楷體"/>
        <family val="4"/>
        <charset val="136"/>
      </rPr>
      <t>火雞</t>
    </r>
    <phoneticPr fontId="6" type="noConversion"/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</si>
  <si>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11    </t>
    </r>
    <r>
      <rPr>
        <b/>
        <sz val="16"/>
        <rFont val="標楷體"/>
        <family val="4"/>
        <charset val="136"/>
      </rPr>
      <t>現有家禽數量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</si>
  <si>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 xml:space="preserve"> 99</t>
    </r>
    <r>
      <rPr>
        <sz val="11"/>
        <rFont val="標楷體"/>
        <family val="4"/>
        <charset val="136"/>
      </rPr>
      <t>年底</t>
    </r>
    <r>
      <rPr>
        <sz val="11"/>
        <rFont val="Bernard MT Condensed"/>
        <family val="1"/>
      </rPr>
      <t xml:space="preserve"> 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</si>
  <si>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100</t>
    </r>
    <r>
      <rPr>
        <sz val="11"/>
        <rFont val="標楷體"/>
        <family val="4"/>
        <charset val="136"/>
      </rPr>
      <t>年底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</si>
  <si>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101</t>
    </r>
    <r>
      <rPr>
        <sz val="11"/>
        <rFont val="標楷體"/>
        <family val="4"/>
        <charset val="136"/>
      </rPr>
      <t>年底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</si>
  <si>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102</t>
    </r>
    <r>
      <rPr>
        <sz val="11"/>
        <rFont val="標楷體"/>
        <family val="4"/>
        <charset val="136"/>
      </rPr>
      <t>年底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</si>
  <si>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103</t>
    </r>
    <r>
      <rPr>
        <sz val="11"/>
        <rFont val="標楷體"/>
        <family val="4"/>
        <charset val="136"/>
      </rPr>
      <t>年底</t>
    </r>
    <phoneticPr fontId="6" type="noConversion"/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</si>
  <si>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12    </t>
    </r>
    <r>
      <rPr>
        <b/>
        <sz val="16"/>
        <rFont val="標楷體"/>
        <family val="4"/>
        <charset val="136"/>
      </rPr>
      <t>營運中工廠家數</t>
    </r>
    <r>
      <rPr>
        <b/>
        <sz val="16"/>
        <rFont val="Bernard MT Condensed"/>
        <family val="1"/>
      </rPr>
      <t xml:space="preserve"> (1/3)</t>
    </r>
    <phoneticPr fontId="6" type="noConversion"/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</si>
  <si>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12    </t>
    </r>
    <r>
      <rPr>
        <b/>
        <sz val="16"/>
        <rFont val="標楷體"/>
        <family val="4"/>
        <charset val="136"/>
      </rPr>
      <t>營運中工廠家數</t>
    </r>
    <r>
      <rPr>
        <b/>
        <sz val="16"/>
        <rFont val="Bernard MT Condensed"/>
        <family val="1"/>
      </rPr>
      <t xml:space="preserve"> (2/3)</t>
    </r>
    <phoneticPr fontId="6" type="noConversion"/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</si>
  <si>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12    </t>
    </r>
    <r>
      <rPr>
        <b/>
        <sz val="16"/>
        <rFont val="標楷體"/>
        <family val="4"/>
        <charset val="136"/>
      </rPr>
      <t>營運中工廠家數</t>
    </r>
    <r>
      <rPr>
        <b/>
        <sz val="16"/>
        <rFont val="Bernard MT Condensed"/>
        <family val="1"/>
      </rPr>
      <t xml:space="preserve"> (3/3)</t>
    </r>
    <phoneticPr fontId="6" type="noConversion"/>
  </si>
  <si>
    <r>
      <rPr>
        <sz val="10.5"/>
        <rFont val="標楷體"/>
        <family val="4"/>
        <charset val="136"/>
      </rPr>
      <t>單位：家</t>
    </r>
    <r>
      <rPr>
        <sz val="10.5"/>
        <rFont val="Bernard MT Condensed"/>
        <family val="1"/>
      </rPr>
      <t xml:space="preserve"> </t>
    </r>
    <phoneticPr fontId="6" type="noConversion"/>
  </si>
  <si>
    <r>
      <rPr>
        <sz val="11"/>
        <rFont val="標楷體"/>
        <family val="4"/>
        <charset val="136"/>
      </rPr>
      <t>食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品
製造業</t>
    </r>
    <phoneticPr fontId="6" type="noConversion"/>
  </si>
  <si>
    <r>
      <rPr>
        <sz val="11"/>
        <rFont val="標楷體"/>
        <family val="4"/>
        <charset val="136"/>
      </rPr>
      <t>飲料及
菸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草
製造業</t>
    </r>
    <phoneticPr fontId="6" type="noConversion"/>
  </si>
  <si>
    <r>
      <rPr>
        <sz val="11"/>
        <rFont val="標楷體"/>
        <family val="4"/>
        <charset val="136"/>
      </rPr>
      <t>紡織業</t>
    </r>
    <phoneticPr fontId="6" type="noConversion"/>
  </si>
  <si>
    <r>
      <rPr>
        <sz val="11"/>
        <rFont val="標楷體"/>
        <family val="4"/>
        <charset val="136"/>
      </rPr>
      <t>成衣及
服飾品
製造業</t>
    </r>
    <phoneticPr fontId="6" type="noConversion"/>
  </si>
  <si>
    <r>
      <rPr>
        <sz val="11"/>
        <rFont val="標楷體"/>
        <family val="4"/>
        <charset val="136"/>
      </rPr>
      <t>皮革、
毛皮及
其製品
製造業</t>
    </r>
    <phoneticPr fontId="6" type="noConversion"/>
  </si>
  <si>
    <r>
      <rPr>
        <sz val="11"/>
        <rFont val="標楷體"/>
        <family val="4"/>
        <charset val="136"/>
      </rPr>
      <t>木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竹
製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品
製造業</t>
    </r>
    <phoneticPr fontId="6" type="noConversion"/>
  </si>
  <si>
    <r>
      <rPr>
        <sz val="11"/>
        <rFont val="標楷體"/>
        <family val="4"/>
        <charset val="136"/>
      </rPr>
      <t>紙漿、
紙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及
紙製品
製造業</t>
    </r>
    <phoneticPr fontId="6" type="noConversion"/>
  </si>
  <si>
    <r>
      <rPr>
        <sz val="11"/>
        <rFont val="標楷體"/>
        <family val="4"/>
        <charset val="136"/>
      </rPr>
      <t>印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刷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及
資料儲存媒</t>
    </r>
    <r>
      <rPr>
        <sz val="11"/>
        <rFont val="Bernard MT Condensed"/>
        <family val="1"/>
      </rPr>
      <t xml:space="preserve">    </t>
    </r>
    <r>
      <rPr>
        <sz val="11"/>
        <rFont val="標楷體"/>
        <family val="4"/>
        <charset val="136"/>
      </rPr>
      <t>體
複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製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業</t>
    </r>
    <phoneticPr fontId="6" type="noConversion"/>
  </si>
  <si>
    <r>
      <rPr>
        <sz val="11"/>
        <rFont val="標楷體"/>
        <family val="4"/>
        <charset val="136"/>
      </rPr>
      <t>石油及
煤製品
製造業</t>
    </r>
    <phoneticPr fontId="6" type="noConversion"/>
  </si>
  <si>
    <r>
      <rPr>
        <sz val="11"/>
        <rFont val="標楷體"/>
        <family val="4"/>
        <charset val="136"/>
      </rPr>
      <t>化學材料
製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造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業</t>
    </r>
    <phoneticPr fontId="6" type="noConversion"/>
  </si>
  <si>
    <r>
      <rPr>
        <sz val="11"/>
        <rFont val="標楷體"/>
        <family val="4"/>
        <charset val="136"/>
      </rPr>
      <t>化學製品
製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造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業</t>
    </r>
    <phoneticPr fontId="6" type="noConversion"/>
  </si>
  <si>
    <r>
      <rPr>
        <sz val="11"/>
        <rFont val="標楷體"/>
        <family val="4"/>
        <charset val="136"/>
      </rPr>
      <t>藥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品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及
醫用化學
製</t>
    </r>
    <r>
      <rPr>
        <sz val="11"/>
        <rFont val="Bernard MT Condensed"/>
        <family val="1"/>
      </rPr>
      <t xml:space="preserve">    </t>
    </r>
    <r>
      <rPr>
        <sz val="11"/>
        <rFont val="標楷體"/>
        <family val="4"/>
        <charset val="136"/>
      </rPr>
      <t>品
製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造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業</t>
    </r>
    <phoneticPr fontId="6" type="noConversion"/>
  </si>
  <si>
    <r>
      <rPr>
        <sz val="11"/>
        <rFont val="標楷體"/>
        <family val="4"/>
        <charset val="136"/>
      </rPr>
      <t>橡膠製品
製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造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業</t>
    </r>
    <phoneticPr fontId="6" type="noConversion"/>
  </si>
  <si>
    <r>
      <rPr>
        <sz val="11"/>
        <rFont val="標楷體"/>
        <family val="4"/>
        <charset val="136"/>
      </rPr>
      <t>塑膠製品
製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造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業</t>
    </r>
    <phoneticPr fontId="6" type="noConversion"/>
  </si>
  <si>
    <r>
      <rPr>
        <sz val="11"/>
        <rFont val="標楷體"/>
        <family val="4"/>
        <charset val="136"/>
      </rPr>
      <t>非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金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屬
礦物製品
製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造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業</t>
    </r>
    <phoneticPr fontId="6" type="noConversion"/>
  </si>
  <si>
    <r>
      <rPr>
        <sz val="11"/>
        <rFont val="標楷體"/>
        <family val="4"/>
        <charset val="136"/>
      </rPr>
      <t>基本金屬
製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造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業</t>
    </r>
    <phoneticPr fontId="6" type="noConversion"/>
  </si>
  <si>
    <r>
      <rPr>
        <sz val="11"/>
        <rFont val="標楷體"/>
        <family val="4"/>
        <charset val="136"/>
      </rPr>
      <t>金屬製品
製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造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業</t>
    </r>
    <phoneticPr fontId="6" type="noConversion"/>
  </si>
  <si>
    <r>
      <rPr>
        <sz val="11"/>
        <rFont val="標楷體"/>
        <family val="4"/>
        <charset val="136"/>
      </rPr>
      <t>電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子
零組件
製造業</t>
    </r>
    <phoneticPr fontId="6" type="noConversion"/>
  </si>
  <si>
    <r>
      <rPr>
        <sz val="11"/>
        <rFont val="標楷體"/>
        <family val="4"/>
        <charset val="136"/>
      </rPr>
      <t>電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腦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、
電子產品
及光學製品製造業</t>
    </r>
    <phoneticPr fontId="6" type="noConversion"/>
  </si>
  <si>
    <r>
      <rPr>
        <sz val="11"/>
        <rFont val="標楷體"/>
        <family val="4"/>
        <charset val="136"/>
      </rPr>
      <t>電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力
設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備</t>
    </r>
    <r>
      <rPr>
        <sz val="11"/>
        <rFont val="Bernard MT Condensed"/>
        <family val="1"/>
      </rPr>
      <t xml:space="preserve"> 
</t>
    </r>
    <r>
      <rPr>
        <sz val="11"/>
        <rFont val="標楷體"/>
        <family val="4"/>
        <charset val="136"/>
      </rPr>
      <t>製造業</t>
    </r>
    <phoneticPr fontId="6" type="noConversion"/>
  </si>
  <si>
    <r>
      <rPr>
        <sz val="11"/>
        <rFont val="標楷體"/>
        <family val="4"/>
        <charset val="136"/>
      </rPr>
      <t>機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械
設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備
製造業</t>
    </r>
    <phoneticPr fontId="6" type="noConversion"/>
  </si>
  <si>
    <r>
      <rPr>
        <sz val="11"/>
        <rFont val="標楷體"/>
        <family val="4"/>
        <charset val="136"/>
      </rPr>
      <t>汽車及
其零件
製造業</t>
    </r>
    <phoneticPr fontId="6" type="noConversion"/>
  </si>
  <si>
    <r>
      <rPr>
        <sz val="11"/>
        <rFont val="標楷體"/>
        <family val="4"/>
        <charset val="136"/>
      </rPr>
      <t>其他運輸
工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具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及
其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零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件
製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造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業</t>
    </r>
    <phoneticPr fontId="6" type="noConversion"/>
  </si>
  <si>
    <r>
      <rPr>
        <sz val="11"/>
        <rFont val="標楷體"/>
        <family val="4"/>
        <charset val="136"/>
      </rPr>
      <t>家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具
製造業</t>
    </r>
    <phoneticPr fontId="6" type="noConversion"/>
  </si>
  <si>
    <r>
      <rPr>
        <sz val="11"/>
        <rFont val="標楷體"/>
        <family val="4"/>
        <charset val="136"/>
      </rPr>
      <t>其</t>
    </r>
    <r>
      <rPr>
        <sz val="11"/>
        <rFont val="Bernard MT Condensed"/>
        <family val="1"/>
      </rPr>
      <t xml:space="preserve">  </t>
    </r>
    <r>
      <rPr>
        <sz val="11"/>
        <rFont val="標楷體"/>
        <family val="4"/>
        <charset val="136"/>
      </rPr>
      <t>他
製造業</t>
    </r>
    <phoneticPr fontId="6" type="noConversion"/>
  </si>
  <si>
    <r>
      <rPr>
        <sz val="11"/>
        <rFont val="標楷體"/>
        <family val="4"/>
        <charset val="136"/>
      </rPr>
      <t>產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業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用
機</t>
    </r>
    <r>
      <rPr>
        <sz val="11"/>
        <rFont val="Bernard MT Condensed"/>
        <family val="1"/>
      </rPr>
      <t xml:space="preserve">    </t>
    </r>
    <r>
      <rPr>
        <sz val="11"/>
        <rFont val="標楷體"/>
        <family val="4"/>
        <charset val="136"/>
      </rPr>
      <t>械
設備維修
及安裝業</t>
    </r>
    <phoneticPr fontId="6" type="noConversion"/>
  </si>
  <si>
    <r>
      <rPr>
        <sz val="11"/>
        <rFont val="標楷體"/>
        <family val="4"/>
        <charset val="136"/>
      </rPr>
      <t>非製造業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</si>
  <si>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 xml:space="preserve">  92</t>
    </r>
    <r>
      <rPr>
        <sz val="11"/>
        <rFont val="標楷體"/>
        <family val="4"/>
        <charset val="136"/>
      </rPr>
      <t>年底</t>
    </r>
    <r>
      <rPr>
        <sz val="11"/>
        <rFont val="Bernard MT Condensed"/>
        <family val="1"/>
      </rPr>
      <t xml:space="preserve">     End of 2003</t>
    </r>
    <phoneticPr fontId="6" type="noConversion"/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</si>
  <si>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 xml:space="preserve">  92</t>
    </r>
    <r>
      <rPr>
        <sz val="10"/>
        <rFont val="標楷體"/>
        <family val="4"/>
        <charset val="136"/>
      </rPr>
      <t>年底</t>
    </r>
    <r>
      <rPr>
        <sz val="10"/>
        <rFont val="Bernard MT Condensed"/>
        <family val="1"/>
      </rPr>
      <t xml:space="preserve">     End of 2003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</si>
  <si>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 xml:space="preserve"> 98</t>
    </r>
    <r>
      <rPr>
        <sz val="11"/>
        <rFont val="標楷體"/>
        <family val="4"/>
        <charset val="136"/>
      </rPr>
      <t>年底</t>
    </r>
    <r>
      <rPr>
        <sz val="11"/>
        <rFont val="Bernard MT Condensed"/>
        <family val="1"/>
      </rPr>
      <t xml:space="preserve"> 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</si>
  <si>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 xml:space="preserve"> 98</t>
    </r>
    <r>
      <rPr>
        <sz val="11"/>
        <rFont val="標楷體"/>
        <family val="4"/>
        <charset val="136"/>
      </rPr>
      <t>年底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</si>
  <si>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 xml:space="preserve"> 99</t>
    </r>
    <r>
      <rPr>
        <sz val="11"/>
        <rFont val="標楷體"/>
        <family val="4"/>
        <charset val="136"/>
      </rPr>
      <t>年底</t>
    </r>
    <phoneticPr fontId="6" type="noConversion"/>
  </si>
  <si>
    <r>
      <rPr>
        <sz val="10.5"/>
        <rFont val="標楷體"/>
        <family val="4"/>
        <charset val="136"/>
      </rPr>
      <t>資料來源：彰化縣統計年報。</t>
    </r>
    <phoneticPr fontId="6" type="noConversion"/>
  </si>
  <si>
    <r>
      <rPr>
        <sz val="11"/>
        <rFont val="標楷體"/>
        <family val="4"/>
        <charset val="136"/>
      </rPr>
      <t>年底別</t>
    </r>
    <phoneticPr fontId="1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</si>
  <si>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13    </t>
    </r>
    <r>
      <rPr>
        <b/>
        <sz val="16"/>
        <rFont val="標楷體"/>
        <family val="4"/>
        <charset val="136"/>
      </rPr>
      <t>自來水供水普及率</t>
    </r>
    <phoneticPr fontId="6" type="noConversion"/>
  </si>
  <si>
    <r>
      <rPr>
        <sz val="11"/>
        <rFont val="標楷體"/>
        <family val="4"/>
        <charset val="136"/>
      </rPr>
      <t>人數</t>
    </r>
    <r>
      <rPr>
        <sz val="11"/>
        <rFont val="Bernard MT Condensed"/>
        <family val="1"/>
      </rPr>
      <t>(</t>
    </r>
    <r>
      <rPr>
        <sz val="11"/>
        <rFont val="標楷體"/>
        <family val="4"/>
        <charset val="136"/>
      </rPr>
      <t>人</t>
    </r>
    <r>
      <rPr>
        <sz val="11"/>
        <rFont val="Bernard MT Condensed"/>
        <family val="1"/>
      </rPr>
      <t>)</t>
    </r>
    <phoneticPr fontId="6" type="noConversion"/>
  </si>
  <si>
    <r>
      <rPr>
        <sz val="11"/>
        <rFont val="標楷體"/>
        <family val="4"/>
        <charset val="136"/>
      </rPr>
      <t xml:space="preserve">供水普及率
</t>
    </r>
    <r>
      <rPr>
        <sz val="11"/>
        <rFont val="Bernard MT Condensed"/>
        <family val="1"/>
      </rPr>
      <t>B/A × 100
(</t>
    </r>
    <r>
      <rPr>
        <sz val="11"/>
        <rFont val="標楷體"/>
        <family val="4"/>
        <charset val="136"/>
      </rPr>
      <t>％</t>
    </r>
    <r>
      <rPr>
        <sz val="11"/>
        <rFont val="Bernard MT Condensed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</si>
  <si>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 xml:space="preserve">行政區域人數
</t>
    </r>
    <r>
      <rPr>
        <sz val="11"/>
        <rFont val="Bernard MT Condensed"/>
        <family val="1"/>
      </rPr>
      <t>(A)</t>
    </r>
    <phoneticPr fontId="1" type="noConversion"/>
  </si>
  <si>
    <r>
      <rPr>
        <sz val="11"/>
        <rFont val="標楷體"/>
        <family val="4"/>
        <charset val="136"/>
      </rPr>
      <t xml:space="preserve">供水區域人數
</t>
    </r>
    <r>
      <rPr>
        <sz val="11"/>
        <rFont val="Bernard MT Condensed"/>
        <family val="1"/>
      </rPr>
      <t xml:space="preserve">      </t>
    </r>
    <phoneticPr fontId="1" type="noConversion"/>
  </si>
  <si>
    <r>
      <rPr>
        <sz val="11"/>
        <rFont val="標楷體"/>
        <family val="4"/>
        <charset val="136"/>
      </rPr>
      <t xml:space="preserve">實際供水人數
</t>
    </r>
    <r>
      <rPr>
        <sz val="11"/>
        <rFont val="Bernard MT Condensed"/>
        <family val="1"/>
      </rPr>
      <t>(B)</t>
    </r>
    <phoneticPr fontId="1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</si>
  <si>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 xml:space="preserve"> 99</t>
    </r>
    <r>
      <rPr>
        <sz val="11"/>
        <rFont val="標楷體"/>
        <family val="4"/>
        <charset val="136"/>
      </rPr>
      <t>年底</t>
    </r>
    <phoneticPr fontId="1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</si>
  <si>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101</t>
    </r>
    <r>
      <rPr>
        <sz val="11"/>
        <rFont val="標楷體"/>
        <family val="4"/>
        <charset val="136"/>
      </rPr>
      <t>年底</t>
    </r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</si>
  <si>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102</t>
    </r>
    <r>
      <rPr>
        <sz val="11"/>
        <rFont val="標楷體"/>
        <family val="4"/>
        <charset val="136"/>
      </rPr>
      <t>年底</t>
    </r>
  </si>
  <si>
    <r>
      <t>(1)</t>
    </r>
    <r>
      <rPr>
        <sz val="12"/>
        <rFont val="標楷體"/>
        <family val="4"/>
        <charset val="136"/>
      </rPr>
      <t>預算</t>
    </r>
    <phoneticPr fontId="6" type="noConversion"/>
  </si>
  <si>
    <r>
      <rPr>
        <sz val="11"/>
        <rFont val="標楷體"/>
        <family val="4"/>
        <charset val="136"/>
      </rPr>
      <t>年度別</t>
    </r>
    <phoneticPr fontId="6" type="noConversion"/>
  </si>
  <si>
    <r>
      <rPr>
        <sz val="11"/>
        <rFont val="標楷體"/>
        <family val="4"/>
        <charset val="136"/>
      </rPr>
      <t>稅課收入</t>
    </r>
    <phoneticPr fontId="6" type="noConversion"/>
  </si>
  <si>
    <r>
      <rPr>
        <sz val="11"/>
        <rFont val="標楷體"/>
        <family val="4"/>
        <charset val="136"/>
      </rPr>
      <t>規費收入</t>
    </r>
    <phoneticPr fontId="6" type="noConversion"/>
  </si>
  <si>
    <r>
      <rPr>
        <sz val="10"/>
        <rFont val="標楷體"/>
        <family val="4"/>
        <charset val="136"/>
      </rPr>
      <t>資料來源：本公所總決算。</t>
    </r>
    <phoneticPr fontId="6" type="noConversion"/>
  </si>
  <si>
    <r>
      <rPr>
        <sz val="10"/>
        <rFont val="標楷體"/>
        <family val="4"/>
        <charset val="136"/>
      </rPr>
      <t>備　　註：預算數含追加減。</t>
    </r>
    <phoneticPr fontId="6" type="noConversion"/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</si>
  <si>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14    </t>
    </r>
    <r>
      <rPr>
        <b/>
        <sz val="16"/>
        <rFont val="標楷體"/>
        <family val="4"/>
        <charset val="136"/>
      </rPr>
      <t>歲入預決算</t>
    </r>
    <r>
      <rPr>
        <b/>
        <sz val="16"/>
        <rFont val="Bernard MT Condensed"/>
        <family val="1"/>
      </rPr>
      <t>—</t>
    </r>
    <r>
      <rPr>
        <b/>
        <sz val="16"/>
        <rFont val="標楷體"/>
        <family val="4"/>
        <charset val="136"/>
      </rPr>
      <t>按來源別分</t>
    </r>
    <r>
      <rPr>
        <b/>
        <sz val="16"/>
        <rFont val="Bernard MT Condensed"/>
        <family val="1"/>
      </rPr>
      <t xml:space="preserve"> (1/4)</t>
    </r>
    <phoneticPr fontId="6" type="noConversion"/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</si>
  <si>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14    </t>
    </r>
    <r>
      <rPr>
        <b/>
        <sz val="16"/>
        <rFont val="標楷體"/>
        <family val="4"/>
        <charset val="136"/>
      </rPr>
      <t>歲入預決算</t>
    </r>
    <r>
      <rPr>
        <b/>
        <sz val="16"/>
        <rFont val="Bernard MT Condensed"/>
        <family val="1"/>
      </rPr>
      <t>—</t>
    </r>
    <r>
      <rPr>
        <b/>
        <sz val="16"/>
        <rFont val="標楷體"/>
        <family val="4"/>
        <charset val="136"/>
      </rPr>
      <t>按來源別分</t>
    </r>
    <r>
      <rPr>
        <b/>
        <sz val="16"/>
        <rFont val="Bernard MT Condensed"/>
        <family val="1"/>
      </rPr>
      <t xml:space="preserve"> (2/4)</t>
    </r>
    <phoneticPr fontId="6" type="noConversion"/>
  </si>
  <si>
    <r>
      <rPr>
        <sz val="11"/>
        <rFont val="標楷體"/>
        <family val="4"/>
        <charset val="136"/>
      </rPr>
      <t>工程受益費
收</t>
    </r>
    <r>
      <rPr>
        <sz val="11"/>
        <rFont val="Bernard MT Condensed"/>
        <family val="1"/>
      </rPr>
      <t xml:space="preserve">      </t>
    </r>
    <r>
      <rPr>
        <sz val="11"/>
        <rFont val="標楷體"/>
        <family val="4"/>
        <charset val="136"/>
      </rPr>
      <t>入</t>
    </r>
    <phoneticPr fontId="6" type="noConversion"/>
  </si>
  <si>
    <r>
      <rPr>
        <sz val="11"/>
        <rFont val="標楷體"/>
        <family val="4"/>
        <charset val="136"/>
      </rPr>
      <t>罰款及賠償
收</t>
    </r>
    <r>
      <rPr>
        <sz val="11"/>
        <rFont val="Bernard MT Condensed"/>
        <family val="1"/>
      </rPr>
      <t xml:space="preserve">      </t>
    </r>
    <r>
      <rPr>
        <sz val="11"/>
        <rFont val="標楷體"/>
        <family val="4"/>
        <charset val="136"/>
      </rPr>
      <t>入</t>
    </r>
    <phoneticPr fontId="6" type="noConversion"/>
  </si>
  <si>
    <r>
      <rPr>
        <sz val="11"/>
        <rFont val="標楷體"/>
        <family val="4"/>
        <charset val="136"/>
      </rPr>
      <t>財產收入</t>
    </r>
    <phoneticPr fontId="6" type="noConversion"/>
  </si>
  <si>
    <r>
      <rPr>
        <sz val="11"/>
        <rFont val="標楷體"/>
        <family val="4"/>
        <charset val="136"/>
      </rPr>
      <t>營業盈餘及
事業收入</t>
    </r>
    <phoneticPr fontId="6" type="noConversion"/>
  </si>
  <si>
    <r>
      <rPr>
        <sz val="11"/>
        <rFont val="標楷體"/>
        <family val="4"/>
        <charset val="136"/>
      </rPr>
      <t>補助及協助
收</t>
    </r>
    <r>
      <rPr>
        <sz val="11"/>
        <rFont val="Bernard MT Condensed"/>
        <family val="1"/>
      </rPr>
      <t xml:space="preserve">      </t>
    </r>
    <r>
      <rPr>
        <sz val="11"/>
        <rFont val="標楷體"/>
        <family val="4"/>
        <charset val="136"/>
      </rPr>
      <t>入</t>
    </r>
    <phoneticPr fontId="6" type="noConversion"/>
  </si>
  <si>
    <r>
      <rPr>
        <sz val="11"/>
        <rFont val="標楷體"/>
        <family val="4"/>
        <charset val="136"/>
      </rPr>
      <t>捐獻及贈與
收</t>
    </r>
    <r>
      <rPr>
        <sz val="11"/>
        <rFont val="Bernard MT Condensed"/>
        <family val="1"/>
      </rPr>
      <t xml:space="preserve">      </t>
    </r>
    <r>
      <rPr>
        <sz val="11"/>
        <rFont val="標楷體"/>
        <family val="4"/>
        <charset val="136"/>
      </rPr>
      <t>入</t>
    </r>
    <phoneticPr fontId="6" type="noConversion"/>
  </si>
  <si>
    <r>
      <rPr>
        <sz val="11"/>
        <rFont val="標楷體"/>
        <family val="4"/>
        <charset val="136"/>
      </rPr>
      <t>其他收入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</si>
  <si>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 xml:space="preserve"> 99</t>
    </r>
    <r>
      <rPr>
        <sz val="11"/>
        <rFont val="標楷體"/>
        <family val="4"/>
        <charset val="136"/>
      </rPr>
      <t>年度</t>
    </r>
    <r>
      <rPr>
        <sz val="11"/>
        <rFont val="Bernard MT Condensed"/>
        <family val="1"/>
      </rPr>
      <t xml:space="preserve"> </t>
    </r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</si>
  <si>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100</t>
    </r>
    <r>
      <rPr>
        <sz val="11"/>
        <rFont val="標楷體"/>
        <family val="4"/>
        <charset val="136"/>
      </rPr>
      <t>年度</t>
    </r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</si>
  <si>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101</t>
    </r>
    <r>
      <rPr>
        <sz val="11"/>
        <rFont val="標楷體"/>
        <family val="4"/>
        <charset val="136"/>
      </rPr>
      <t>年度</t>
    </r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</si>
  <si>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102</t>
    </r>
    <r>
      <rPr>
        <sz val="11"/>
        <rFont val="標楷體"/>
        <family val="4"/>
        <charset val="136"/>
      </rPr>
      <t>年度</t>
    </r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</si>
  <si>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103</t>
    </r>
    <r>
      <rPr>
        <sz val="11"/>
        <rFont val="標楷體"/>
        <family val="4"/>
        <charset val="136"/>
      </rPr>
      <t>年度</t>
    </r>
  </si>
  <si>
    <r>
      <rPr>
        <sz val="11"/>
        <rFont val="標楷體"/>
        <family val="4"/>
        <charset val="136"/>
      </rPr>
      <t>總計</t>
    </r>
  </si>
  <si>
    <r>
      <rPr>
        <sz val="11"/>
        <rFont val="標楷體"/>
        <family val="4"/>
        <charset val="136"/>
      </rPr>
      <t>稅課收入</t>
    </r>
  </si>
  <si>
    <r>
      <rPr>
        <sz val="11"/>
        <rFont val="標楷體"/>
        <family val="4"/>
        <charset val="136"/>
      </rPr>
      <t>規費收入</t>
    </r>
  </si>
  <si>
    <r>
      <rPr>
        <sz val="11"/>
        <rFont val="標楷體"/>
        <family val="4"/>
        <charset val="136"/>
      </rPr>
      <t>財產收入</t>
    </r>
  </si>
  <si>
    <r>
      <rPr>
        <sz val="11"/>
        <rFont val="標楷體"/>
        <family val="4"/>
        <charset val="136"/>
      </rPr>
      <t>其他收入</t>
    </r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</si>
  <si>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14    </t>
    </r>
    <r>
      <rPr>
        <b/>
        <sz val="16"/>
        <rFont val="標楷體"/>
        <family val="4"/>
        <charset val="136"/>
      </rPr>
      <t>歲入預決算</t>
    </r>
    <r>
      <rPr>
        <b/>
        <sz val="16"/>
        <rFont val="Bernard MT Condensed"/>
        <family val="1"/>
      </rPr>
      <t>—</t>
    </r>
    <r>
      <rPr>
        <b/>
        <sz val="16"/>
        <rFont val="標楷體"/>
        <family val="4"/>
        <charset val="136"/>
      </rPr>
      <t>按來源別分</t>
    </r>
    <r>
      <rPr>
        <b/>
        <sz val="16"/>
        <rFont val="Bernard MT Condensed"/>
        <family val="1"/>
      </rPr>
      <t xml:space="preserve"> (3/4)</t>
    </r>
    <phoneticPr fontId="6" type="noConversion"/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</si>
  <si>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14    </t>
    </r>
    <r>
      <rPr>
        <b/>
        <sz val="16"/>
        <rFont val="標楷體"/>
        <family val="4"/>
        <charset val="136"/>
      </rPr>
      <t>歲入預決算</t>
    </r>
    <r>
      <rPr>
        <b/>
        <sz val="16"/>
        <rFont val="Bernard MT Condensed"/>
        <family val="1"/>
      </rPr>
      <t>—</t>
    </r>
    <r>
      <rPr>
        <b/>
        <sz val="16"/>
        <rFont val="標楷體"/>
        <family val="4"/>
        <charset val="136"/>
      </rPr>
      <t>按來源別分</t>
    </r>
    <r>
      <rPr>
        <b/>
        <sz val="16"/>
        <rFont val="Bernard MT Condensed"/>
        <family val="1"/>
      </rPr>
      <t xml:space="preserve"> (4/4)</t>
    </r>
    <phoneticPr fontId="6" type="noConversion"/>
  </si>
  <si>
    <r>
      <t>(2)</t>
    </r>
    <r>
      <rPr>
        <sz val="12"/>
        <rFont val="標楷體"/>
        <family val="4"/>
        <charset val="136"/>
      </rPr>
      <t>決算</t>
    </r>
    <phoneticPr fontId="6" type="noConversion"/>
  </si>
  <si>
    <r>
      <rPr>
        <sz val="11"/>
        <rFont val="標楷體"/>
        <family val="4"/>
        <charset val="136"/>
      </rPr>
      <t>年度別</t>
    </r>
  </si>
  <si>
    <r>
      <rPr>
        <sz val="11"/>
        <rFont val="標楷體"/>
        <family val="4"/>
        <charset val="136"/>
      </rPr>
      <t>總計</t>
    </r>
    <phoneticPr fontId="6" type="noConversion"/>
  </si>
  <si>
    <r>
      <rPr>
        <sz val="11"/>
        <rFont val="標楷體"/>
        <family val="4"/>
        <charset val="136"/>
      </rPr>
      <t>一般政務支出</t>
    </r>
    <phoneticPr fontId="6" type="noConversion"/>
  </si>
  <si>
    <r>
      <rPr>
        <sz val="11"/>
        <rFont val="標楷體"/>
        <family val="4"/>
        <charset val="136"/>
      </rPr>
      <t>社區發展及
環境保護支出</t>
    </r>
    <phoneticPr fontId="6" type="noConversion"/>
  </si>
  <si>
    <r>
      <rPr>
        <sz val="11"/>
        <rFont val="標楷體"/>
        <family val="4"/>
        <charset val="136"/>
      </rPr>
      <t>退休撫卹
支</t>
    </r>
    <r>
      <rPr>
        <sz val="11"/>
        <rFont val="Bernard MT Condensed"/>
        <family val="1"/>
      </rPr>
      <t xml:space="preserve">    </t>
    </r>
    <r>
      <rPr>
        <sz val="11"/>
        <rFont val="標楷體"/>
        <family val="4"/>
        <charset val="136"/>
      </rPr>
      <t>出</t>
    </r>
    <phoneticPr fontId="6" type="noConversion"/>
  </si>
  <si>
    <r>
      <rPr>
        <sz val="11"/>
        <rFont val="標楷體"/>
        <family val="4"/>
        <charset val="136"/>
      </rPr>
      <t>警政支出</t>
    </r>
    <phoneticPr fontId="6" type="noConversion"/>
  </si>
  <si>
    <r>
      <rPr>
        <sz val="11"/>
        <rFont val="標楷體"/>
        <family val="4"/>
        <charset val="136"/>
      </rPr>
      <t>債務支出</t>
    </r>
    <phoneticPr fontId="6" type="noConversion"/>
  </si>
  <si>
    <r>
      <rPr>
        <sz val="11"/>
        <rFont val="標楷體"/>
        <family val="4"/>
        <charset val="136"/>
      </rPr>
      <t>協助及補助
支</t>
    </r>
    <r>
      <rPr>
        <sz val="11"/>
        <rFont val="Bernard MT Condensed"/>
        <family val="1"/>
      </rPr>
      <t xml:space="preserve">      </t>
    </r>
    <r>
      <rPr>
        <sz val="11"/>
        <rFont val="標楷體"/>
        <family val="4"/>
        <charset val="136"/>
      </rPr>
      <t>出</t>
    </r>
    <phoneticPr fontId="6" type="noConversion"/>
  </si>
  <si>
    <r>
      <rPr>
        <sz val="11"/>
        <rFont val="標楷體"/>
        <family val="4"/>
        <charset val="136"/>
      </rPr>
      <t>其他支出</t>
    </r>
    <phoneticPr fontId="6" type="noConversion"/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</si>
  <si>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15    </t>
    </r>
    <r>
      <rPr>
        <b/>
        <sz val="16"/>
        <rFont val="標楷體"/>
        <family val="4"/>
        <charset val="136"/>
      </rPr>
      <t>歲出預決算</t>
    </r>
    <r>
      <rPr>
        <b/>
        <sz val="16"/>
        <rFont val="Bernard MT Condensed"/>
        <family val="1"/>
      </rPr>
      <t>—</t>
    </r>
    <r>
      <rPr>
        <b/>
        <sz val="16"/>
        <rFont val="標楷體"/>
        <family val="4"/>
        <charset val="136"/>
      </rPr>
      <t>按政事別分</t>
    </r>
    <r>
      <rPr>
        <b/>
        <sz val="16"/>
        <rFont val="Bernard MT Condensed"/>
        <family val="1"/>
      </rPr>
      <t xml:space="preserve"> (1/4)</t>
    </r>
    <phoneticPr fontId="6" type="noConversion"/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</si>
  <si>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15    </t>
    </r>
    <r>
      <rPr>
        <b/>
        <sz val="16"/>
        <rFont val="標楷體"/>
        <family val="4"/>
        <charset val="136"/>
      </rPr>
      <t>歲出預決算</t>
    </r>
    <r>
      <rPr>
        <b/>
        <sz val="16"/>
        <rFont val="Bernard MT Condensed"/>
        <family val="1"/>
      </rPr>
      <t>—</t>
    </r>
    <r>
      <rPr>
        <b/>
        <sz val="16"/>
        <rFont val="標楷體"/>
        <family val="4"/>
        <charset val="136"/>
      </rPr>
      <t>按政事別分</t>
    </r>
    <r>
      <rPr>
        <b/>
        <sz val="16"/>
        <rFont val="Bernard MT Condensed"/>
        <family val="1"/>
      </rPr>
      <t xml:space="preserve"> (2/4)</t>
    </r>
    <phoneticPr fontId="6" type="noConversion"/>
  </si>
  <si>
    <r>
      <rPr>
        <sz val="11"/>
        <rFont val="標楷體"/>
        <family val="4"/>
        <charset val="136"/>
      </rPr>
      <t>教育科學文化
支</t>
    </r>
    <r>
      <rPr>
        <sz val="11"/>
        <rFont val="Bernard MT Condensed"/>
        <family val="1"/>
      </rPr>
      <t xml:space="preserve">        </t>
    </r>
    <r>
      <rPr>
        <sz val="11"/>
        <rFont val="標楷體"/>
        <family val="4"/>
        <charset val="136"/>
      </rPr>
      <t>出</t>
    </r>
    <phoneticPr fontId="6" type="noConversion"/>
  </si>
  <si>
    <r>
      <rPr>
        <sz val="11"/>
        <rFont val="標楷體"/>
        <family val="4"/>
        <charset val="136"/>
      </rPr>
      <t>經濟發展支出</t>
    </r>
    <phoneticPr fontId="6" type="noConversion"/>
  </si>
  <si>
    <r>
      <rPr>
        <sz val="11"/>
        <rFont val="標楷體"/>
        <family val="4"/>
        <charset val="136"/>
      </rPr>
      <t>社會福利支出</t>
    </r>
    <phoneticPr fontId="6" type="noConversion"/>
  </si>
  <si>
    <r>
      <rPr>
        <sz val="11"/>
        <rFont val="標楷體"/>
        <family val="4"/>
        <charset val="136"/>
      </rPr>
      <t>一般政務支出</t>
    </r>
  </si>
  <si>
    <r>
      <rPr>
        <sz val="11"/>
        <rFont val="標楷體"/>
        <family val="4"/>
        <charset val="136"/>
      </rPr>
      <t>經濟發展支出</t>
    </r>
  </si>
  <si>
    <r>
      <rPr>
        <sz val="11"/>
        <rFont val="標楷體"/>
        <family val="4"/>
        <charset val="136"/>
      </rPr>
      <t>社會福利支出</t>
    </r>
  </si>
  <si>
    <r>
      <rPr>
        <sz val="11"/>
        <rFont val="標楷體"/>
        <family val="4"/>
        <charset val="136"/>
      </rPr>
      <t>警政支出</t>
    </r>
  </si>
  <si>
    <r>
      <rPr>
        <sz val="11"/>
        <rFont val="標楷體"/>
        <family val="4"/>
        <charset val="136"/>
      </rPr>
      <t>債務支出</t>
    </r>
  </si>
  <si>
    <r>
      <rPr>
        <sz val="11"/>
        <rFont val="標楷體"/>
        <family val="4"/>
        <charset val="136"/>
      </rPr>
      <t>其他支出</t>
    </r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</si>
  <si>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15    </t>
    </r>
    <r>
      <rPr>
        <b/>
        <sz val="16"/>
        <rFont val="標楷體"/>
        <family val="4"/>
        <charset val="136"/>
      </rPr>
      <t>歲出預決算</t>
    </r>
    <r>
      <rPr>
        <b/>
        <sz val="16"/>
        <rFont val="Bernard MT Condensed"/>
        <family val="1"/>
      </rPr>
      <t>—</t>
    </r>
    <r>
      <rPr>
        <b/>
        <sz val="16"/>
        <rFont val="標楷體"/>
        <family val="4"/>
        <charset val="136"/>
      </rPr>
      <t>按政事別分</t>
    </r>
    <r>
      <rPr>
        <b/>
        <sz val="16"/>
        <rFont val="Bernard MT Condensed"/>
        <family val="1"/>
      </rPr>
      <t xml:space="preserve"> (3/4)</t>
    </r>
    <phoneticPr fontId="6" type="noConversion"/>
  </si>
  <si>
    <r>
      <t xml:space="preserve"> </t>
    </r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15    </t>
    </r>
    <r>
      <rPr>
        <b/>
        <sz val="16"/>
        <rFont val="標楷體"/>
        <family val="4"/>
        <charset val="136"/>
      </rPr>
      <t>歲出預決算</t>
    </r>
    <r>
      <rPr>
        <b/>
        <sz val="16"/>
        <rFont val="Bernard MT Condensed"/>
        <family val="1"/>
      </rPr>
      <t>—</t>
    </r>
    <r>
      <rPr>
        <b/>
        <sz val="16"/>
        <rFont val="標楷體"/>
        <family val="4"/>
        <charset val="136"/>
      </rPr>
      <t>按政事別分</t>
    </r>
    <r>
      <rPr>
        <b/>
        <sz val="16"/>
        <rFont val="Bernard MT Condensed"/>
        <family val="1"/>
      </rPr>
      <t xml:space="preserve"> (4/4)</t>
    </r>
    <phoneticPr fontId="6" type="noConversion"/>
  </si>
  <si>
    <r>
      <rPr>
        <sz val="11"/>
        <rFont val="標楷體"/>
        <family val="4"/>
        <charset val="136"/>
      </rPr>
      <t>退休撫卹
支</t>
    </r>
    <r>
      <rPr>
        <sz val="11"/>
        <rFont val="Bernard MT Condensed"/>
        <family val="1"/>
      </rPr>
      <t xml:space="preserve">    </t>
    </r>
    <r>
      <rPr>
        <sz val="11"/>
        <rFont val="標楷體"/>
        <family val="4"/>
        <charset val="136"/>
      </rPr>
      <t>出</t>
    </r>
    <phoneticPr fontId="6" type="noConversion"/>
  </si>
  <si>
    <r>
      <rPr>
        <sz val="11"/>
        <rFont val="標楷體"/>
        <family val="4"/>
        <charset val="136"/>
      </rPr>
      <t>協助及補助
支</t>
    </r>
    <r>
      <rPr>
        <sz val="11"/>
        <rFont val="Bernard MT Condensed"/>
        <family val="1"/>
      </rPr>
      <t xml:space="preserve">      </t>
    </r>
    <r>
      <rPr>
        <sz val="11"/>
        <rFont val="標楷體"/>
        <family val="4"/>
        <charset val="136"/>
      </rPr>
      <t>出</t>
    </r>
    <phoneticPr fontId="6" type="noConversion"/>
  </si>
  <si>
    <r>
      <rPr>
        <b/>
        <sz val="18"/>
        <rFont val="標楷體"/>
        <family val="4"/>
        <charset val="136"/>
      </rPr>
      <t>表</t>
    </r>
    <r>
      <rPr>
        <b/>
        <sz val="18"/>
        <rFont val="Bernard MT Condensed"/>
        <family val="1"/>
      </rPr>
      <t xml:space="preserve"> 16  </t>
    </r>
    <r>
      <rPr>
        <b/>
        <sz val="18"/>
        <rFont val="標楷體"/>
        <family val="4"/>
        <charset val="136"/>
      </rPr>
      <t>境內國民中學概況</t>
    </r>
    <r>
      <rPr>
        <b/>
        <sz val="18"/>
        <rFont val="Bernard MT Condensed"/>
        <family val="1"/>
      </rPr>
      <t xml:space="preserve"> (1/2)</t>
    </r>
    <phoneticPr fontId="6" type="noConversion"/>
  </si>
  <si>
    <r>
      <rPr>
        <b/>
        <sz val="18"/>
        <rFont val="標楷體"/>
        <family val="4"/>
        <charset val="136"/>
      </rPr>
      <t>表</t>
    </r>
    <r>
      <rPr>
        <b/>
        <sz val="18"/>
        <rFont val="Bernard MT Condensed"/>
        <family val="1"/>
      </rPr>
      <t xml:space="preserve"> 16  </t>
    </r>
    <r>
      <rPr>
        <b/>
        <sz val="18"/>
        <rFont val="標楷體"/>
        <family val="4"/>
        <charset val="136"/>
      </rPr>
      <t>境內國民中學概況</t>
    </r>
    <r>
      <rPr>
        <b/>
        <sz val="18"/>
        <rFont val="Bernard MT Condensed"/>
        <family val="1"/>
      </rPr>
      <t xml:space="preserve"> (2/2)</t>
    </r>
    <phoneticPr fontId="6" type="noConversion"/>
  </si>
  <si>
    <r>
      <rPr>
        <sz val="11"/>
        <rFont val="標楷體"/>
        <family val="4"/>
        <charset val="136"/>
      </rPr>
      <t>學年度</t>
    </r>
    <phoneticPr fontId="7" type="noConversion"/>
  </si>
  <si>
    <r>
      <rPr>
        <sz val="11"/>
        <rFont val="標楷體"/>
        <family val="4"/>
        <charset val="136"/>
      </rPr>
      <t xml:space="preserve">校數
</t>
    </r>
    <r>
      <rPr>
        <sz val="11"/>
        <rFont val="Bernard MT Condensed"/>
        <family val="1"/>
      </rPr>
      <t>(</t>
    </r>
    <r>
      <rPr>
        <sz val="11"/>
        <rFont val="標楷體"/>
        <family val="4"/>
        <charset val="136"/>
      </rPr>
      <t>所</t>
    </r>
    <r>
      <rPr>
        <sz val="11"/>
        <rFont val="Bernard MT Condensed"/>
        <family val="1"/>
      </rPr>
      <t>)</t>
    </r>
    <phoneticPr fontId="6" type="noConversion"/>
  </si>
  <si>
    <r>
      <rPr>
        <sz val="11"/>
        <rFont val="標楷體"/>
        <family val="4"/>
        <charset val="136"/>
      </rPr>
      <t>教師數</t>
    </r>
    <r>
      <rPr>
        <sz val="11"/>
        <rFont val="Bernard MT Condensed"/>
        <family val="1"/>
      </rPr>
      <t xml:space="preserve"> (</t>
    </r>
    <r>
      <rPr>
        <sz val="11"/>
        <rFont val="標楷體"/>
        <family val="4"/>
        <charset val="136"/>
      </rPr>
      <t>人</t>
    </r>
    <r>
      <rPr>
        <sz val="11"/>
        <rFont val="Bernard MT Condensed"/>
        <family val="1"/>
      </rPr>
      <t>)</t>
    </r>
    <phoneticPr fontId="7" type="noConversion"/>
  </si>
  <si>
    <r>
      <rPr>
        <sz val="11"/>
        <rFont val="標楷體"/>
        <family val="4"/>
        <charset val="136"/>
      </rPr>
      <t>職員數</t>
    </r>
    <r>
      <rPr>
        <sz val="11"/>
        <rFont val="Bernard MT Condensed"/>
        <family val="1"/>
      </rPr>
      <t xml:space="preserve"> (</t>
    </r>
    <r>
      <rPr>
        <sz val="11"/>
        <rFont val="標楷體"/>
        <family val="4"/>
        <charset val="136"/>
      </rPr>
      <t>人</t>
    </r>
    <r>
      <rPr>
        <sz val="11"/>
        <rFont val="Bernard MT Condensed"/>
        <family val="1"/>
      </rPr>
      <t>)</t>
    </r>
    <phoneticPr fontId="7" type="noConversion"/>
  </si>
  <si>
    <r>
      <rPr>
        <sz val="11"/>
        <rFont val="標楷體"/>
        <family val="4"/>
        <charset val="136"/>
      </rPr>
      <t>班級數</t>
    </r>
    <r>
      <rPr>
        <sz val="11"/>
        <rFont val="Bernard MT Condensed"/>
        <family val="1"/>
      </rPr>
      <t xml:space="preserve"> (</t>
    </r>
    <r>
      <rPr>
        <sz val="11"/>
        <rFont val="標楷體"/>
        <family val="4"/>
        <charset val="136"/>
      </rPr>
      <t>班</t>
    </r>
    <r>
      <rPr>
        <sz val="11"/>
        <rFont val="Bernard MT Condensed"/>
        <family val="1"/>
      </rPr>
      <t>)</t>
    </r>
    <phoneticPr fontId="7" type="noConversion"/>
  </si>
  <si>
    <r>
      <rPr>
        <sz val="11"/>
        <rFont val="標楷體"/>
        <family val="4"/>
        <charset val="136"/>
      </rPr>
      <t>學生數</t>
    </r>
    <r>
      <rPr>
        <sz val="11"/>
        <rFont val="Bernard MT Condensed"/>
        <family val="1"/>
      </rPr>
      <t>(</t>
    </r>
    <r>
      <rPr>
        <sz val="11"/>
        <rFont val="標楷體"/>
        <family val="4"/>
        <charset val="136"/>
      </rPr>
      <t>人</t>
    </r>
    <r>
      <rPr>
        <sz val="11"/>
        <rFont val="Bernard MT Condensed"/>
        <family val="1"/>
      </rPr>
      <t>)</t>
    </r>
  </si>
  <si>
    <r>
      <rPr>
        <sz val="11"/>
        <rFont val="標楷體"/>
        <family val="4"/>
        <charset val="136"/>
      </rPr>
      <t xml:space="preserve">上學年度畢業生數
</t>
    </r>
    <r>
      <rPr>
        <sz val="11"/>
        <rFont val="Bernard MT Condensed"/>
        <family val="1"/>
      </rPr>
      <t>(</t>
    </r>
    <r>
      <rPr>
        <sz val="11"/>
        <rFont val="標楷體"/>
        <family val="4"/>
        <charset val="136"/>
      </rPr>
      <t>人</t>
    </r>
    <r>
      <rPr>
        <sz val="11"/>
        <rFont val="Bernard MT Condensed"/>
        <family val="1"/>
      </rPr>
      <t>)</t>
    </r>
    <phoneticPr fontId="7" type="noConversion"/>
  </si>
  <si>
    <r>
      <rPr>
        <sz val="11"/>
        <rFont val="標楷體"/>
        <family val="4"/>
        <charset val="136"/>
      </rPr>
      <t>合計</t>
    </r>
    <phoneticPr fontId="6" type="noConversion"/>
  </si>
  <si>
    <r>
      <rPr>
        <sz val="11"/>
        <rFont val="標楷體"/>
        <family val="4"/>
        <charset val="136"/>
      </rPr>
      <t>七年級</t>
    </r>
    <phoneticPr fontId="7" type="noConversion"/>
  </si>
  <si>
    <r>
      <rPr>
        <sz val="11"/>
        <rFont val="標楷體"/>
        <family val="4"/>
        <charset val="136"/>
      </rPr>
      <t>八年級</t>
    </r>
  </si>
  <si>
    <r>
      <rPr>
        <sz val="11"/>
        <rFont val="標楷體"/>
        <family val="4"/>
        <charset val="136"/>
      </rPr>
      <t>九年級</t>
    </r>
  </si>
  <si>
    <r>
      <rPr>
        <sz val="11"/>
        <rFont val="標楷體"/>
        <family val="4"/>
        <charset val="136"/>
      </rPr>
      <t>合計</t>
    </r>
  </si>
  <si>
    <r>
      <rPr>
        <sz val="11"/>
        <rFont val="標楷體"/>
        <family val="4"/>
        <charset val="136"/>
      </rPr>
      <t>合計</t>
    </r>
    <phoneticPr fontId="7" type="noConversion"/>
  </si>
  <si>
    <r>
      <rPr>
        <sz val="11"/>
        <rFont val="標楷體"/>
        <family val="4"/>
        <charset val="136"/>
      </rPr>
      <t>七年級</t>
    </r>
    <phoneticPr fontId="7" type="noConversion"/>
  </si>
  <si>
    <r>
      <rPr>
        <sz val="11"/>
        <rFont val="標楷體"/>
        <family val="4"/>
        <charset val="136"/>
      </rPr>
      <t>八年級</t>
    </r>
    <phoneticPr fontId="7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</si>
  <si>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 xml:space="preserve"> 99</t>
    </r>
    <r>
      <rPr>
        <sz val="11"/>
        <rFont val="標楷體"/>
        <family val="4"/>
        <charset val="136"/>
      </rPr>
      <t>學年度</t>
    </r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</si>
  <si>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 xml:space="preserve"> 99</t>
    </r>
    <r>
      <rPr>
        <sz val="10"/>
        <rFont val="標楷體"/>
        <family val="4"/>
        <charset val="136"/>
      </rPr>
      <t>學年度</t>
    </r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</si>
  <si>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100</t>
    </r>
    <r>
      <rPr>
        <sz val="11"/>
        <rFont val="標楷體"/>
        <family val="4"/>
        <charset val="136"/>
      </rPr>
      <t>學年度</t>
    </r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</si>
  <si>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100</t>
    </r>
    <r>
      <rPr>
        <sz val="10"/>
        <rFont val="標楷體"/>
        <family val="4"/>
        <charset val="136"/>
      </rPr>
      <t>學年度</t>
    </r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</si>
  <si>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101</t>
    </r>
    <r>
      <rPr>
        <sz val="11"/>
        <rFont val="標楷體"/>
        <family val="4"/>
        <charset val="136"/>
      </rPr>
      <t>學年度</t>
    </r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</si>
  <si>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101</t>
    </r>
    <r>
      <rPr>
        <sz val="10"/>
        <rFont val="標楷體"/>
        <family val="4"/>
        <charset val="136"/>
      </rPr>
      <t>學年度</t>
    </r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</si>
  <si>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102</t>
    </r>
    <r>
      <rPr>
        <sz val="11"/>
        <rFont val="標楷體"/>
        <family val="4"/>
        <charset val="136"/>
      </rPr>
      <t>學年度</t>
    </r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</si>
  <si>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102</t>
    </r>
    <r>
      <rPr>
        <sz val="10"/>
        <rFont val="標楷體"/>
        <family val="4"/>
        <charset val="136"/>
      </rPr>
      <t>學年度</t>
    </r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</si>
  <si>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103</t>
    </r>
    <r>
      <rPr>
        <sz val="11"/>
        <rFont val="標楷體"/>
        <family val="4"/>
        <charset val="136"/>
      </rPr>
      <t>學年度</t>
    </r>
  </si>
  <si>
    <r>
      <rPr>
        <sz val="10"/>
        <rFont val="標楷體"/>
        <family val="4"/>
        <charset val="136"/>
      </rPr>
      <t>民國</t>
    </r>
    <r>
      <rPr>
        <sz val="10"/>
        <rFont val="Bernard MT Condensed"/>
        <family val="1"/>
      </rPr>
      <t>103</t>
    </r>
    <r>
      <rPr>
        <sz val="10"/>
        <rFont val="標楷體"/>
        <family val="4"/>
        <charset val="136"/>
      </rPr>
      <t>學年度</t>
    </r>
  </si>
  <si>
    <r>
      <rPr>
        <sz val="10"/>
        <rFont val="標楷體"/>
        <family val="4"/>
        <charset val="136"/>
      </rPr>
      <t>資料來源：彰化縣統計年報。</t>
    </r>
    <phoneticPr fontId="6" type="noConversion"/>
  </si>
  <si>
    <r>
      <rPr>
        <sz val="11"/>
        <rFont val="標楷體"/>
        <family val="4"/>
        <charset val="136"/>
      </rPr>
      <t>九年級</t>
    </r>
    <phoneticPr fontId="7" type="noConversion"/>
  </si>
  <si>
    <r>
      <rPr>
        <sz val="11"/>
        <rFont val="標楷體"/>
        <family val="4"/>
        <charset val="136"/>
      </rPr>
      <t>計</t>
    </r>
    <phoneticPr fontId="7" type="noConversion"/>
  </si>
  <si>
    <r>
      <rPr>
        <b/>
        <sz val="18"/>
        <rFont val="標楷體"/>
        <family val="4"/>
        <charset val="136"/>
      </rPr>
      <t>表</t>
    </r>
    <r>
      <rPr>
        <b/>
        <sz val="18"/>
        <rFont val="Bernard MT Condensed"/>
        <family val="1"/>
      </rPr>
      <t xml:space="preserve"> 17 </t>
    </r>
    <r>
      <rPr>
        <b/>
        <sz val="18"/>
        <rFont val="標楷體"/>
        <family val="4"/>
        <charset val="136"/>
      </rPr>
      <t>境內國民小學概況</t>
    </r>
    <r>
      <rPr>
        <b/>
        <sz val="18"/>
        <rFont val="Bernard MT Condensed"/>
        <family val="1"/>
      </rPr>
      <t xml:space="preserve"> (1/3)</t>
    </r>
    <phoneticPr fontId="6" type="noConversion"/>
  </si>
  <si>
    <r>
      <rPr>
        <b/>
        <sz val="18"/>
        <rFont val="標楷體"/>
        <family val="4"/>
        <charset val="136"/>
      </rPr>
      <t>表</t>
    </r>
    <r>
      <rPr>
        <b/>
        <sz val="18"/>
        <rFont val="Bernard MT Condensed"/>
        <family val="1"/>
      </rPr>
      <t xml:space="preserve"> 17  </t>
    </r>
    <r>
      <rPr>
        <b/>
        <sz val="18"/>
        <rFont val="標楷體"/>
        <family val="4"/>
        <charset val="136"/>
      </rPr>
      <t>境內國民小學概況</t>
    </r>
    <r>
      <rPr>
        <b/>
        <sz val="18"/>
        <rFont val="Bernard MT Condensed"/>
        <family val="1"/>
      </rPr>
      <t xml:space="preserve"> (2/3)</t>
    </r>
    <phoneticPr fontId="6" type="noConversion"/>
  </si>
  <si>
    <r>
      <rPr>
        <b/>
        <sz val="18"/>
        <rFont val="標楷體"/>
        <family val="4"/>
        <charset val="136"/>
      </rPr>
      <t>表</t>
    </r>
    <r>
      <rPr>
        <b/>
        <sz val="18"/>
        <rFont val="Bernard MT Condensed"/>
        <family val="1"/>
      </rPr>
      <t xml:space="preserve"> 17  </t>
    </r>
    <r>
      <rPr>
        <b/>
        <sz val="18"/>
        <rFont val="標楷體"/>
        <family val="4"/>
        <charset val="136"/>
      </rPr>
      <t>境內國民小學概況</t>
    </r>
    <r>
      <rPr>
        <b/>
        <sz val="18"/>
        <rFont val="Bernard MT Condensed"/>
        <family val="1"/>
      </rPr>
      <t xml:space="preserve"> (3/3)</t>
    </r>
    <phoneticPr fontId="6" type="noConversion"/>
  </si>
  <si>
    <r>
      <rPr>
        <sz val="11"/>
        <rFont val="標楷體"/>
        <family val="4"/>
        <charset val="136"/>
      </rPr>
      <t>學年度</t>
    </r>
    <phoneticPr fontId="6" type="noConversion"/>
  </si>
  <si>
    <r>
      <rPr>
        <sz val="11"/>
        <rFont val="標楷體"/>
        <family val="4"/>
        <charset val="136"/>
      </rPr>
      <t>職員數</t>
    </r>
    <r>
      <rPr>
        <sz val="11"/>
        <rFont val="Bernard MT Condensed"/>
        <family val="1"/>
      </rPr>
      <t>(</t>
    </r>
    <r>
      <rPr>
        <sz val="11"/>
        <rFont val="標楷體"/>
        <family val="4"/>
        <charset val="136"/>
      </rPr>
      <t>人</t>
    </r>
    <r>
      <rPr>
        <sz val="11"/>
        <rFont val="Bernard MT Condensed"/>
        <family val="1"/>
      </rPr>
      <t>)</t>
    </r>
    <phoneticPr fontId="7" type="noConversion"/>
  </si>
  <si>
    <r>
      <rPr>
        <sz val="11"/>
        <rFont val="標楷體"/>
        <family val="4"/>
        <charset val="136"/>
      </rPr>
      <t>班級數</t>
    </r>
    <r>
      <rPr>
        <sz val="11"/>
        <rFont val="Bernard MT Condensed"/>
        <family val="1"/>
      </rPr>
      <t xml:space="preserve"> (</t>
    </r>
    <r>
      <rPr>
        <sz val="11"/>
        <rFont val="標楷體"/>
        <family val="4"/>
        <charset val="136"/>
      </rPr>
      <t>班</t>
    </r>
    <r>
      <rPr>
        <sz val="11"/>
        <rFont val="Bernard MT Condensed"/>
        <family val="1"/>
      </rPr>
      <t>)</t>
    </r>
  </si>
  <si>
    <r>
      <rPr>
        <sz val="11"/>
        <rFont val="標楷體"/>
        <family val="4"/>
        <charset val="136"/>
      </rPr>
      <t>學生數</t>
    </r>
    <r>
      <rPr>
        <sz val="11"/>
        <rFont val="Bernard MT Condensed"/>
        <family val="1"/>
      </rPr>
      <t xml:space="preserve"> (</t>
    </r>
    <r>
      <rPr>
        <sz val="11"/>
        <rFont val="標楷體"/>
        <family val="4"/>
        <charset val="136"/>
      </rPr>
      <t>人</t>
    </r>
    <r>
      <rPr>
        <sz val="11"/>
        <rFont val="Bernard MT Condensed"/>
        <family val="1"/>
      </rPr>
      <t>)</t>
    </r>
    <phoneticPr fontId="6" type="noConversion"/>
  </si>
  <si>
    <r>
      <rPr>
        <sz val="11"/>
        <rFont val="標楷體"/>
        <family val="4"/>
        <charset val="136"/>
      </rPr>
      <t>上學年度畢業生數</t>
    </r>
    <r>
      <rPr>
        <sz val="11"/>
        <rFont val="Bernard MT Condensed"/>
        <family val="1"/>
      </rPr>
      <t>(</t>
    </r>
    <r>
      <rPr>
        <sz val="11"/>
        <rFont val="標楷體"/>
        <family val="4"/>
        <charset val="136"/>
      </rPr>
      <t>人</t>
    </r>
    <r>
      <rPr>
        <sz val="11"/>
        <rFont val="Bernard MT Condensed"/>
        <family val="1"/>
      </rPr>
      <t>)</t>
    </r>
    <phoneticPr fontId="7" type="noConversion"/>
  </si>
  <si>
    <r>
      <rPr>
        <sz val="11"/>
        <rFont val="標楷體"/>
        <family val="4"/>
        <charset val="136"/>
      </rPr>
      <t>一</t>
    </r>
    <r>
      <rPr>
        <sz val="11"/>
        <rFont val="Bernard MT Condensed"/>
        <family val="1"/>
      </rPr>
      <t xml:space="preserve"> </t>
    </r>
    <r>
      <rPr>
        <sz val="11"/>
        <rFont val="標楷體"/>
        <family val="4"/>
        <charset val="136"/>
      </rPr>
      <t>年級</t>
    </r>
    <phoneticPr fontId="6" type="noConversion"/>
  </si>
  <si>
    <r>
      <rPr>
        <sz val="11"/>
        <rFont val="標楷體"/>
        <family val="4"/>
        <charset val="136"/>
      </rPr>
      <t>二年級</t>
    </r>
    <phoneticPr fontId="6" type="noConversion"/>
  </si>
  <si>
    <r>
      <rPr>
        <sz val="11"/>
        <rFont val="標楷體"/>
        <family val="4"/>
        <charset val="136"/>
      </rPr>
      <t>三年級</t>
    </r>
    <phoneticPr fontId="6" type="noConversion"/>
  </si>
  <si>
    <r>
      <rPr>
        <sz val="11"/>
        <rFont val="標楷體"/>
        <family val="4"/>
        <charset val="136"/>
      </rPr>
      <t>四年級</t>
    </r>
    <phoneticPr fontId="6" type="noConversion"/>
  </si>
  <si>
    <r>
      <rPr>
        <sz val="11"/>
        <rFont val="標楷體"/>
        <family val="4"/>
        <charset val="136"/>
      </rPr>
      <t>五年級</t>
    </r>
    <phoneticPr fontId="6" type="noConversion"/>
  </si>
  <si>
    <r>
      <rPr>
        <sz val="11"/>
        <rFont val="標楷體"/>
        <family val="4"/>
        <charset val="136"/>
      </rPr>
      <t>六年級</t>
    </r>
    <phoneticPr fontId="6" type="noConversion"/>
  </si>
  <si>
    <r>
      <rPr>
        <sz val="11"/>
        <rFont val="標楷體"/>
        <family val="4"/>
        <charset val="136"/>
      </rPr>
      <t>合計</t>
    </r>
    <phoneticPr fontId="6" type="noConversion"/>
  </si>
  <si>
    <r>
      <rPr>
        <sz val="11"/>
        <rFont val="標楷體"/>
        <family val="4"/>
        <charset val="136"/>
      </rPr>
      <t>一年級</t>
    </r>
  </si>
  <si>
    <r>
      <rPr>
        <sz val="11"/>
        <rFont val="標楷體"/>
        <family val="4"/>
        <charset val="136"/>
      </rPr>
      <t>二年級</t>
    </r>
  </si>
  <si>
    <r>
      <rPr>
        <sz val="11"/>
        <rFont val="標楷體"/>
        <family val="4"/>
        <charset val="136"/>
      </rPr>
      <t>三年級</t>
    </r>
  </si>
  <si>
    <r>
      <rPr>
        <sz val="11"/>
        <rFont val="標楷體"/>
        <family val="4"/>
        <charset val="136"/>
      </rPr>
      <t>四年級</t>
    </r>
    <phoneticPr fontId="6" type="noConversion"/>
  </si>
  <si>
    <r>
      <rPr>
        <sz val="11"/>
        <rFont val="標楷體"/>
        <family val="4"/>
        <charset val="136"/>
      </rPr>
      <t>五年級</t>
    </r>
    <phoneticPr fontId="6" type="noConversion"/>
  </si>
  <si>
    <r>
      <rPr>
        <sz val="11"/>
        <rFont val="標楷體"/>
        <family val="4"/>
        <charset val="136"/>
      </rPr>
      <t>六年級</t>
    </r>
    <phoneticPr fontId="6" type="noConversion"/>
  </si>
  <si>
    <r>
      <rPr>
        <sz val="11"/>
        <rFont val="標楷體"/>
        <family val="4"/>
        <charset val="136"/>
      </rPr>
      <t>計</t>
    </r>
    <phoneticPr fontId="7" type="noConversion"/>
  </si>
  <si>
    <r>
      <rPr>
        <sz val="11"/>
        <rFont val="標楷體"/>
        <family val="4"/>
        <charset val="136"/>
      </rPr>
      <t>民國</t>
    </r>
    <r>
      <rPr>
        <sz val="11"/>
        <color indexed="9"/>
        <rFont val="Bernard MT Condensed"/>
        <family val="1"/>
      </rPr>
      <t xml:space="preserve"> </t>
    </r>
    <r>
      <rPr>
        <sz val="11"/>
        <rFont val="Bernard MT Condensed"/>
        <family val="1"/>
      </rPr>
      <t>99</t>
    </r>
    <r>
      <rPr>
        <sz val="11"/>
        <rFont val="標楷體"/>
        <family val="4"/>
        <charset val="136"/>
      </rPr>
      <t>學年度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</si>
  <si>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100</t>
    </r>
    <r>
      <rPr>
        <sz val="11"/>
        <rFont val="標楷體"/>
        <family val="4"/>
        <charset val="136"/>
      </rPr>
      <t>學年度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</si>
  <si>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101</t>
    </r>
    <r>
      <rPr>
        <sz val="11"/>
        <rFont val="標楷體"/>
        <family val="4"/>
        <charset val="136"/>
      </rPr>
      <t>學年度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</si>
  <si>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102</t>
    </r>
    <r>
      <rPr>
        <sz val="11"/>
        <rFont val="標楷體"/>
        <family val="4"/>
        <charset val="136"/>
      </rPr>
      <t>學年度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</si>
  <si>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103</t>
    </r>
    <r>
      <rPr>
        <sz val="11"/>
        <rFont val="標楷體"/>
        <family val="4"/>
        <charset val="136"/>
      </rPr>
      <t>學年度</t>
    </r>
    <phoneticPr fontId="6" type="noConversion"/>
  </si>
  <si>
    <r>
      <rPr>
        <sz val="11"/>
        <rFont val="標楷體"/>
        <family val="4"/>
        <charset val="136"/>
      </rPr>
      <t>單位：家、床</t>
    </r>
    <phoneticPr fontId="6" type="noConversion"/>
  </si>
  <si>
    <r>
      <rPr>
        <sz val="12"/>
        <color indexed="8"/>
        <rFont val="標楷體"/>
        <family val="4"/>
        <charset val="136"/>
      </rPr>
      <t>院所家數</t>
    </r>
    <phoneticPr fontId="6" type="noConversion"/>
  </si>
  <si>
    <r>
      <t xml:space="preserve"> </t>
    </r>
    <r>
      <rPr>
        <sz val="12"/>
        <rFont val="標楷體"/>
        <family val="4"/>
        <charset val="136"/>
      </rPr>
      <t>醫療院所病床數</t>
    </r>
    <phoneticPr fontId="6" type="noConversion"/>
  </si>
  <si>
    <r>
      <rPr>
        <sz val="12"/>
        <rFont val="標楷體"/>
        <family val="4"/>
        <charset val="136"/>
      </rPr>
      <t>合計</t>
    </r>
    <phoneticPr fontId="6" type="noConversion"/>
  </si>
  <si>
    <r>
      <rPr>
        <sz val="12"/>
        <color indexed="8"/>
        <rFont val="標楷體"/>
        <family val="4"/>
        <charset val="136"/>
      </rPr>
      <t>醫院家數</t>
    </r>
    <phoneticPr fontId="6" type="noConversion"/>
  </si>
  <si>
    <r>
      <rPr>
        <sz val="12"/>
        <rFont val="標楷體"/>
        <family val="4"/>
        <charset val="136"/>
      </rPr>
      <t>診所家數</t>
    </r>
    <phoneticPr fontId="6" type="noConversion"/>
  </si>
  <si>
    <r>
      <rPr>
        <sz val="12"/>
        <color indexed="8"/>
        <rFont val="標楷體"/>
        <family val="4"/>
        <charset val="136"/>
      </rPr>
      <t>醫院</t>
    </r>
    <phoneticPr fontId="6" type="noConversion"/>
  </si>
  <si>
    <r>
      <rPr>
        <sz val="12"/>
        <rFont val="標楷體"/>
        <family val="4"/>
        <charset val="136"/>
      </rPr>
      <t>診所</t>
    </r>
    <phoneticPr fontId="6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</si>
  <si>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18</t>
    </r>
    <r>
      <rPr>
        <b/>
        <sz val="16"/>
        <rFont val="標楷體"/>
        <family val="4"/>
        <charset val="136"/>
      </rPr>
      <t>　醫療院所家數及病床數</t>
    </r>
    <phoneticPr fontId="6" type="noConversion"/>
  </si>
  <si>
    <r>
      <rPr>
        <sz val="12"/>
        <color indexed="8"/>
        <rFont val="標楷體"/>
        <family val="4"/>
        <charset val="136"/>
      </rPr>
      <t>販賣業</t>
    </r>
    <phoneticPr fontId="6" type="noConversion"/>
  </si>
  <si>
    <r>
      <rPr>
        <sz val="12"/>
        <color indexed="8"/>
        <rFont val="標楷體"/>
        <family val="4"/>
        <charset val="136"/>
      </rPr>
      <t>製造業</t>
    </r>
    <phoneticPr fontId="6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</si>
  <si>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19</t>
    </r>
    <r>
      <rPr>
        <b/>
        <sz val="16"/>
        <rFont val="標楷體"/>
        <family val="4"/>
        <charset val="136"/>
      </rPr>
      <t>　藥商家數</t>
    </r>
    <phoneticPr fontId="6" type="noConversion"/>
  </si>
  <si>
    <r>
      <rPr>
        <sz val="12"/>
        <color indexed="8"/>
        <rFont val="標楷體"/>
        <family val="4"/>
        <charset val="136"/>
      </rPr>
      <t>總計</t>
    </r>
    <phoneticPr fontId="6" type="noConversion"/>
  </si>
  <si>
    <r>
      <rPr>
        <sz val="12"/>
        <color indexed="8"/>
        <rFont val="標楷體"/>
        <family val="4"/>
        <charset val="136"/>
      </rPr>
      <t>藥局</t>
    </r>
    <phoneticPr fontId="6" type="noConversion"/>
  </si>
  <si>
    <r>
      <rPr>
        <sz val="12"/>
        <rFont val="標楷體"/>
        <family val="4"/>
        <charset val="136"/>
      </rPr>
      <t>西藥商</t>
    </r>
    <phoneticPr fontId="6" type="noConversion"/>
  </si>
  <si>
    <r>
      <rPr>
        <sz val="12"/>
        <rFont val="標楷體"/>
        <family val="4"/>
        <charset val="136"/>
      </rPr>
      <t>中藥商</t>
    </r>
    <phoneticPr fontId="6" type="noConversion"/>
  </si>
  <si>
    <r>
      <rPr>
        <sz val="12"/>
        <rFont val="標楷體"/>
        <family val="4"/>
        <charset val="136"/>
      </rPr>
      <t>醫藥器材商</t>
    </r>
    <phoneticPr fontId="6" type="noConversion"/>
  </si>
  <si>
    <r>
      <rPr>
        <sz val="10.5"/>
        <rFont val="標楷體"/>
        <family val="4"/>
        <charset val="136"/>
      </rPr>
      <t>年別</t>
    </r>
  </si>
  <si>
    <r>
      <rPr>
        <sz val="10.5"/>
        <rFont val="標楷體"/>
        <family val="4"/>
        <charset val="136"/>
      </rPr>
      <t>平均每日
垃圾清運量</t>
    </r>
    <phoneticPr fontId="7" type="noConversion"/>
  </si>
  <si>
    <r>
      <rPr>
        <sz val="10.5"/>
        <rFont val="標楷體"/>
        <family val="4"/>
        <charset val="136"/>
      </rPr>
      <t>平均
每人每日
垃圾清運量</t>
    </r>
    <phoneticPr fontId="7" type="noConversion"/>
  </si>
  <si>
    <r>
      <rPr>
        <sz val="10.5"/>
        <rFont val="標楷體"/>
        <family val="4"/>
        <charset val="136"/>
      </rPr>
      <t>合計</t>
    </r>
    <phoneticPr fontId="7" type="noConversion"/>
  </si>
  <si>
    <r>
      <rPr>
        <sz val="10.5"/>
        <rFont val="標楷體"/>
        <family val="4"/>
        <charset val="136"/>
      </rPr>
      <t>廚餘回收</t>
    </r>
    <phoneticPr fontId="7" type="noConversion"/>
  </si>
  <si>
    <r>
      <rPr>
        <sz val="10.5"/>
        <rFont val="標楷體"/>
        <family val="4"/>
        <charset val="136"/>
      </rPr>
      <t>資源回收</t>
    </r>
    <phoneticPr fontId="7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</si>
  <si>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20    </t>
    </r>
    <r>
      <rPr>
        <b/>
        <sz val="16"/>
        <rFont val="標楷體"/>
        <family val="4"/>
        <charset val="136"/>
      </rPr>
      <t>垃圾處理概況</t>
    </r>
    <phoneticPr fontId="7" type="noConversion"/>
  </si>
  <si>
    <r>
      <rPr>
        <sz val="10.5"/>
        <rFont val="標楷體"/>
        <family val="4"/>
        <charset val="136"/>
      </rPr>
      <t>垃圾產生量</t>
    </r>
    <r>
      <rPr>
        <sz val="10.5"/>
        <rFont val="Bernard MT Condensed"/>
        <family val="1"/>
      </rPr>
      <t>(</t>
    </r>
    <r>
      <rPr>
        <sz val="10.5"/>
        <rFont val="標楷體"/>
        <family val="4"/>
        <charset val="136"/>
      </rPr>
      <t>公噸</t>
    </r>
    <r>
      <rPr>
        <sz val="10.5"/>
        <rFont val="Bernard MT Condensed"/>
        <family val="1"/>
      </rPr>
      <t>)</t>
    </r>
    <phoneticPr fontId="6" type="noConversion"/>
  </si>
  <si>
    <r>
      <rPr>
        <sz val="10.5"/>
        <rFont val="標楷體"/>
        <family val="4"/>
        <charset val="136"/>
      </rPr>
      <t>垃圾妥善
處</t>
    </r>
    <r>
      <rPr>
        <sz val="10.5"/>
        <rFont val="Bernard MT Condensed"/>
        <family val="1"/>
      </rPr>
      <t xml:space="preserve"> </t>
    </r>
    <r>
      <rPr>
        <sz val="10.5"/>
        <rFont val="標楷體"/>
        <family val="4"/>
        <charset val="136"/>
      </rPr>
      <t>理</t>
    </r>
    <r>
      <rPr>
        <sz val="10.5"/>
        <rFont val="Bernard MT Condensed"/>
        <family val="1"/>
      </rPr>
      <t xml:space="preserve"> </t>
    </r>
    <r>
      <rPr>
        <sz val="10.5"/>
        <rFont val="標楷體"/>
        <family val="4"/>
        <charset val="136"/>
      </rPr>
      <t>率</t>
    </r>
    <phoneticPr fontId="7" type="noConversion"/>
  </si>
  <si>
    <r>
      <rPr>
        <sz val="10.5"/>
        <rFont val="標楷體"/>
        <family val="4"/>
        <charset val="136"/>
      </rPr>
      <t>垃</t>
    </r>
    <r>
      <rPr>
        <sz val="10.5"/>
        <rFont val="Bernard MT Condensed"/>
        <family val="1"/>
      </rPr>
      <t xml:space="preserve">  </t>
    </r>
    <r>
      <rPr>
        <sz val="10.5"/>
        <rFont val="標楷體"/>
        <family val="4"/>
        <charset val="136"/>
      </rPr>
      <t>圾
回收率</t>
    </r>
    <phoneticPr fontId="7" type="noConversion"/>
  </si>
  <si>
    <r>
      <rPr>
        <sz val="10.5"/>
        <rFont val="標楷體"/>
        <family val="4"/>
        <charset val="136"/>
      </rPr>
      <t>垃</t>
    </r>
    <r>
      <rPr>
        <sz val="10.5"/>
        <rFont val="Bernard MT Condensed"/>
        <family val="1"/>
      </rPr>
      <t xml:space="preserve">  </t>
    </r>
    <r>
      <rPr>
        <sz val="10.5"/>
        <rFont val="標楷體"/>
        <family val="4"/>
        <charset val="136"/>
      </rPr>
      <t>圾
清運量</t>
    </r>
    <phoneticPr fontId="7" type="noConversion"/>
  </si>
  <si>
    <r>
      <rPr>
        <sz val="10.5"/>
        <rFont val="標楷體"/>
        <family val="4"/>
        <charset val="136"/>
      </rPr>
      <t>巨大垃圾
回</t>
    </r>
    <r>
      <rPr>
        <sz val="10.5"/>
        <rFont val="Bernard MT Condensed"/>
        <family val="1"/>
      </rPr>
      <t xml:space="preserve">    </t>
    </r>
    <r>
      <rPr>
        <sz val="10.5"/>
        <rFont val="標楷體"/>
        <family val="4"/>
        <charset val="136"/>
      </rPr>
      <t>收
再</t>
    </r>
    <r>
      <rPr>
        <sz val="10.5"/>
        <rFont val="Bernard MT Condensed"/>
        <family val="1"/>
      </rPr>
      <t xml:space="preserve"> </t>
    </r>
    <r>
      <rPr>
        <sz val="10.5"/>
        <rFont val="標楷體"/>
        <family val="4"/>
        <charset val="136"/>
      </rPr>
      <t>利</t>
    </r>
    <r>
      <rPr>
        <sz val="10.5"/>
        <rFont val="Bernard MT Condensed"/>
        <family val="1"/>
      </rPr>
      <t xml:space="preserve"> </t>
    </r>
    <r>
      <rPr>
        <sz val="10.5"/>
        <rFont val="標楷體"/>
        <family val="4"/>
        <charset val="136"/>
      </rPr>
      <t>用</t>
    </r>
    <phoneticPr fontId="7" type="noConversion"/>
  </si>
  <si>
    <r>
      <t>(</t>
    </r>
    <r>
      <rPr>
        <sz val="10.5"/>
        <rFont val="標楷體"/>
        <family val="4"/>
        <charset val="136"/>
      </rPr>
      <t>公斤</t>
    </r>
    <r>
      <rPr>
        <sz val="10.5"/>
        <rFont val="Bernard MT Condensed"/>
        <family val="1"/>
      </rPr>
      <t>)</t>
    </r>
    <phoneticPr fontId="6" type="noConversion"/>
  </si>
  <si>
    <r>
      <t>(</t>
    </r>
    <r>
      <rPr>
        <sz val="10.5"/>
        <rFont val="標楷體"/>
        <family val="4"/>
        <charset val="136"/>
      </rPr>
      <t>％</t>
    </r>
    <r>
      <rPr>
        <sz val="10.5"/>
        <rFont val="Bernard MT Condensed"/>
        <family val="1"/>
      </rPr>
      <t>)</t>
    </r>
    <phoneticPr fontId="6" type="noConversion"/>
  </si>
  <si>
    <r>
      <rPr>
        <sz val="10.5"/>
        <rFont val="標楷體"/>
        <family val="4"/>
        <charset val="136"/>
      </rPr>
      <t>民國</t>
    </r>
    <r>
      <rPr>
        <sz val="10.5"/>
        <rFont val="Bernard MT Condensed"/>
        <family val="1"/>
      </rPr>
      <t>99</t>
    </r>
    <r>
      <rPr>
        <sz val="10.5"/>
        <rFont val="標楷體"/>
        <family val="4"/>
        <charset val="136"/>
      </rPr>
      <t>年</t>
    </r>
  </si>
  <si>
    <r>
      <rPr>
        <sz val="10.5"/>
        <rFont val="標楷體"/>
        <family val="4"/>
        <charset val="136"/>
      </rPr>
      <t>民國</t>
    </r>
    <r>
      <rPr>
        <sz val="10.5"/>
        <rFont val="Bernard MT Condensed"/>
        <family val="1"/>
      </rPr>
      <t>100</t>
    </r>
    <r>
      <rPr>
        <sz val="10.5"/>
        <rFont val="標楷體"/>
        <family val="4"/>
        <charset val="136"/>
      </rPr>
      <t>年</t>
    </r>
  </si>
  <si>
    <r>
      <rPr>
        <sz val="10.5"/>
        <rFont val="標楷體"/>
        <family val="4"/>
        <charset val="136"/>
      </rPr>
      <t>民國</t>
    </r>
    <r>
      <rPr>
        <sz val="10.5"/>
        <rFont val="Bernard MT Condensed"/>
        <family val="1"/>
      </rPr>
      <t>101</t>
    </r>
    <r>
      <rPr>
        <sz val="10.5"/>
        <rFont val="標楷體"/>
        <family val="4"/>
        <charset val="136"/>
      </rPr>
      <t>年</t>
    </r>
  </si>
  <si>
    <r>
      <rPr>
        <sz val="10.5"/>
        <rFont val="標楷體"/>
        <family val="4"/>
        <charset val="136"/>
      </rPr>
      <t>民國</t>
    </r>
    <r>
      <rPr>
        <sz val="10.5"/>
        <rFont val="Bernard MT Condensed"/>
        <family val="1"/>
      </rPr>
      <t>102</t>
    </r>
    <r>
      <rPr>
        <sz val="10.5"/>
        <rFont val="標楷體"/>
        <family val="4"/>
        <charset val="136"/>
      </rPr>
      <t>年</t>
    </r>
  </si>
  <si>
    <r>
      <rPr>
        <sz val="10.5"/>
        <rFont val="標楷體"/>
        <family val="4"/>
        <charset val="136"/>
      </rPr>
      <t>民國</t>
    </r>
    <r>
      <rPr>
        <sz val="10.5"/>
        <rFont val="Bernard MT Condensed"/>
        <family val="1"/>
      </rPr>
      <t>103</t>
    </r>
    <r>
      <rPr>
        <sz val="10.5"/>
        <rFont val="標楷體"/>
        <family val="4"/>
        <charset val="136"/>
      </rPr>
      <t>年</t>
    </r>
  </si>
  <si>
    <r>
      <rPr>
        <sz val="11"/>
        <rFont val="標楷體"/>
        <family val="4"/>
        <charset val="136"/>
      </rPr>
      <t>年底別</t>
    </r>
    <phoneticPr fontId="7" type="noConversion"/>
  </si>
  <si>
    <r>
      <rPr>
        <sz val="11"/>
        <rFont val="標楷體"/>
        <family val="4"/>
        <charset val="136"/>
      </rPr>
      <t>合計</t>
    </r>
    <phoneticPr fontId="7" type="noConversion"/>
  </si>
  <si>
    <r>
      <rPr>
        <sz val="11"/>
        <rFont val="標楷體"/>
        <family val="4"/>
        <charset val="136"/>
      </rPr>
      <t>男</t>
    </r>
    <phoneticPr fontId="7" type="noConversion"/>
  </si>
  <si>
    <r>
      <rPr>
        <sz val="11"/>
        <rFont val="標楷體"/>
        <family val="4"/>
        <charset val="136"/>
      </rPr>
      <t>女</t>
    </r>
    <phoneticPr fontId="7" type="noConversion"/>
  </si>
  <si>
    <r>
      <rPr>
        <sz val="10"/>
        <rFont val="標楷體"/>
        <family val="4"/>
        <charset val="136"/>
      </rPr>
      <t>資料來源：彰化縣統計年報。</t>
    </r>
    <phoneticPr fontId="7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</si>
  <si>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21    </t>
    </r>
    <r>
      <rPr>
        <b/>
        <sz val="16"/>
        <rFont val="標楷體"/>
        <family val="4"/>
        <charset val="136"/>
      </rPr>
      <t>身心障礙人數</t>
    </r>
    <phoneticPr fontId="7" type="noConversion"/>
  </si>
  <si>
    <r>
      <rPr>
        <sz val="11"/>
        <rFont val="標楷體"/>
        <family val="4"/>
        <charset val="136"/>
      </rPr>
      <t>身心障礙人數</t>
    </r>
    <r>
      <rPr>
        <sz val="11"/>
        <rFont val="Bernard MT Condensed"/>
        <family val="1"/>
      </rPr>
      <t>(</t>
    </r>
    <r>
      <rPr>
        <sz val="11"/>
        <rFont val="標楷體"/>
        <family val="4"/>
        <charset val="136"/>
      </rPr>
      <t>人</t>
    </r>
    <r>
      <rPr>
        <sz val="11"/>
        <rFont val="Bernard MT Condensed"/>
        <family val="1"/>
      </rPr>
      <t>)</t>
    </r>
    <phoneticPr fontId="6" type="noConversion"/>
  </si>
  <si>
    <r>
      <rPr>
        <sz val="11"/>
        <rFont val="標楷體"/>
        <family val="4"/>
        <charset val="136"/>
      </rPr>
      <t xml:space="preserve">身心障礙人數
占總人口比率
</t>
    </r>
    <r>
      <rPr>
        <sz val="11"/>
        <rFont val="Bernard MT Condensed"/>
        <family val="1"/>
      </rPr>
      <t>(</t>
    </r>
    <r>
      <rPr>
        <sz val="11"/>
        <rFont val="標楷體"/>
        <family val="4"/>
        <charset val="136"/>
      </rPr>
      <t>％</t>
    </r>
    <r>
      <rPr>
        <sz val="11"/>
        <rFont val="Bernard MT Condensed"/>
        <family val="1"/>
      </rPr>
      <t>)</t>
    </r>
    <phoneticPr fontId="7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</si>
  <si>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99</t>
    </r>
    <r>
      <rPr>
        <sz val="11"/>
        <rFont val="標楷體"/>
        <family val="4"/>
        <charset val="136"/>
      </rPr>
      <t>年底</t>
    </r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</si>
  <si>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101</t>
    </r>
    <r>
      <rPr>
        <sz val="11"/>
        <rFont val="標楷體"/>
        <family val="4"/>
        <charset val="136"/>
      </rPr>
      <t>年底</t>
    </r>
    <phoneticPr fontId="7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</si>
  <si>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102</t>
    </r>
    <r>
      <rPr>
        <sz val="11"/>
        <rFont val="標楷體"/>
        <family val="4"/>
        <charset val="136"/>
      </rPr>
      <t>年底</t>
    </r>
    <phoneticPr fontId="7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</si>
  <si>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103</t>
    </r>
    <r>
      <rPr>
        <sz val="11"/>
        <rFont val="標楷體"/>
        <family val="4"/>
        <charset val="136"/>
      </rPr>
      <t>年底</t>
    </r>
    <phoneticPr fontId="7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</si>
  <si>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22    </t>
    </r>
    <r>
      <rPr>
        <b/>
        <sz val="16"/>
        <rFont val="標楷體"/>
        <family val="4"/>
        <charset val="136"/>
      </rPr>
      <t>辦理調解業務概況</t>
    </r>
    <phoneticPr fontId="6" type="noConversion"/>
  </si>
  <si>
    <r>
      <rPr>
        <sz val="11"/>
        <rFont val="標楷體"/>
        <family val="4"/>
        <charset val="136"/>
      </rPr>
      <t>單位：件</t>
    </r>
    <phoneticPr fontId="5" type="noConversion"/>
  </si>
  <si>
    <r>
      <rPr>
        <sz val="12"/>
        <rFont val="標楷體"/>
        <family val="4"/>
        <charset val="136"/>
      </rPr>
      <t>年底調解委員數</t>
    </r>
    <phoneticPr fontId="6" type="noConversion"/>
  </si>
  <si>
    <r>
      <rPr>
        <sz val="12"/>
        <rFont val="標楷體"/>
        <family val="4"/>
        <charset val="136"/>
      </rPr>
      <t>結案件數總計</t>
    </r>
    <phoneticPr fontId="6" type="noConversion"/>
  </si>
  <si>
    <r>
      <rPr>
        <sz val="12"/>
        <rFont val="標楷體"/>
        <family val="4"/>
        <charset val="136"/>
      </rPr>
      <t>民事結案件數</t>
    </r>
    <phoneticPr fontId="6" type="noConversion"/>
  </si>
  <si>
    <r>
      <rPr>
        <sz val="12"/>
        <rFont val="標楷體"/>
        <family val="4"/>
        <charset val="136"/>
      </rPr>
      <t>刑事結案件數</t>
    </r>
    <phoneticPr fontId="6" type="noConversion"/>
  </si>
  <si>
    <r>
      <rPr>
        <sz val="12"/>
        <rFont val="標楷體"/>
        <family val="4"/>
        <charset val="136"/>
      </rPr>
      <t>年別</t>
    </r>
  </si>
  <si>
    <r>
      <t>(</t>
    </r>
    <r>
      <rPr>
        <sz val="12"/>
        <rFont val="標楷體"/>
        <family val="4"/>
        <charset val="136"/>
      </rPr>
      <t>人</t>
    </r>
    <r>
      <rPr>
        <sz val="12"/>
        <rFont val="Bernard MT Condensed"/>
        <family val="1"/>
      </rPr>
      <t>)</t>
    </r>
  </si>
  <si>
    <r>
      <rPr>
        <sz val="12"/>
        <rFont val="標楷體"/>
        <family val="4"/>
        <charset val="136"/>
      </rPr>
      <t>成立</t>
    </r>
    <phoneticPr fontId="6" type="noConversion"/>
  </si>
  <si>
    <r>
      <rPr>
        <sz val="12"/>
        <rFont val="標楷體"/>
        <family val="4"/>
        <charset val="136"/>
      </rPr>
      <t>不成立</t>
    </r>
    <phoneticPr fontId="6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</si>
  <si>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 xml:space="preserve"> 99</t>
    </r>
    <r>
      <rPr>
        <sz val="12"/>
        <rFont val="標楷體"/>
        <family val="4"/>
        <charset val="136"/>
      </rPr>
      <t>年</t>
    </r>
    <phoneticPr fontId="6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</si>
  <si>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>100</t>
    </r>
    <r>
      <rPr>
        <sz val="12"/>
        <rFont val="標楷體"/>
        <family val="4"/>
        <charset val="136"/>
      </rPr>
      <t>年</t>
    </r>
    <phoneticPr fontId="6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</si>
  <si>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>101</t>
    </r>
    <r>
      <rPr>
        <sz val="12"/>
        <rFont val="標楷體"/>
        <family val="4"/>
        <charset val="136"/>
      </rPr>
      <t>年</t>
    </r>
    <phoneticPr fontId="6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</si>
  <si>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>102</t>
    </r>
    <r>
      <rPr>
        <sz val="12"/>
        <rFont val="標楷體"/>
        <family val="4"/>
        <charset val="136"/>
      </rPr>
      <t>年</t>
    </r>
    <phoneticPr fontId="6" type="noConversion"/>
  </si>
  <si>
    <r>
      <rPr>
        <sz val="12"/>
        <rFont val="標楷體"/>
        <family val="4"/>
        <charset val="136"/>
      </rPr>
      <t>民國</t>
    </r>
    <r>
      <rPr>
        <sz val="12"/>
        <rFont val="Bernard MT Condensed"/>
        <family val="1"/>
      </rPr>
      <t>103</t>
    </r>
    <r>
      <rPr>
        <sz val="12"/>
        <rFont val="標楷體"/>
        <family val="4"/>
        <charset val="136"/>
      </rPr>
      <t>年</t>
    </r>
    <phoneticPr fontId="6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</si>
  <si>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Bernard MT Condensed"/>
        <family val="1"/>
      </rPr>
      <t xml:space="preserve"> 9   </t>
    </r>
    <r>
      <rPr>
        <b/>
        <sz val="16"/>
        <rFont val="標楷體"/>
        <family val="4"/>
        <charset val="136"/>
      </rPr>
      <t>農產品面積及生產量</t>
    </r>
    <phoneticPr fontId="7" type="noConversion"/>
  </si>
  <si>
    <r>
      <rPr>
        <sz val="10.5"/>
        <rFont val="標楷體"/>
        <family val="4"/>
        <charset val="136"/>
      </rPr>
      <t>備註：</t>
    </r>
    <r>
      <rPr>
        <sz val="10.5"/>
        <rFont val="Bernard MT Condensed"/>
        <family val="1"/>
      </rPr>
      <t>1.</t>
    </r>
    <r>
      <rPr>
        <sz val="10.5"/>
        <rFont val="標楷體"/>
        <family val="4"/>
        <charset val="136"/>
      </rPr>
      <t>經濟部尚未發布</t>
    </r>
    <r>
      <rPr>
        <sz val="10.5"/>
        <rFont val="Bernard MT Condensed"/>
        <family val="1"/>
      </rPr>
      <t>103</t>
    </r>
    <r>
      <rPr>
        <sz val="10.5"/>
        <rFont val="標楷體"/>
        <family val="4"/>
        <charset val="136"/>
      </rPr>
      <t>年底資料。</t>
    </r>
    <r>
      <rPr>
        <sz val="10.5"/>
        <rFont val="Bernard MT Condensed"/>
        <family val="1"/>
      </rPr>
      <t xml:space="preserve">   </t>
    </r>
    <phoneticPr fontId="6" type="noConversion"/>
  </si>
  <si>
    <r>
      <rPr>
        <sz val="10.5"/>
        <rFont val="標楷體"/>
        <family val="4"/>
        <charset val="136"/>
      </rPr>
      <t>　　　</t>
    </r>
    <r>
      <rPr>
        <sz val="10.5"/>
        <rFont val="Bernard MT Condensed"/>
        <family val="1"/>
      </rPr>
      <t>2.100</t>
    </r>
    <r>
      <rPr>
        <sz val="10.5"/>
        <rFont val="標楷體"/>
        <family val="4"/>
        <charset val="136"/>
      </rPr>
      <t>年因行政院主計總處辦理工商及服務業普查，「工廠校正及營運調查」暫停，故無該年統計資料。</t>
    </r>
    <phoneticPr fontId="6" type="noConversion"/>
  </si>
  <si>
    <r>
      <t>04~</t>
    </r>
    <r>
      <rPr>
        <sz val="13"/>
        <rFont val="Bernard MT Condensed"/>
        <family val="1"/>
      </rPr>
      <t>05</t>
    </r>
    <phoneticPr fontId="5" type="noConversion"/>
  </si>
  <si>
    <r>
      <t>13~</t>
    </r>
    <r>
      <rPr>
        <sz val="13"/>
        <rFont val="Bernard MT Condensed"/>
        <family val="1"/>
      </rPr>
      <t>15</t>
    </r>
    <phoneticPr fontId="5" type="noConversion"/>
  </si>
  <si>
    <r>
      <t>17~</t>
    </r>
    <r>
      <rPr>
        <sz val="13"/>
        <rFont val="Bernard MT Condensed"/>
        <family val="1"/>
      </rPr>
      <t>20</t>
    </r>
    <phoneticPr fontId="5" type="noConversion"/>
  </si>
  <si>
    <r>
      <t>21~</t>
    </r>
    <r>
      <rPr>
        <sz val="13"/>
        <rFont val="Bernard MT Condensed"/>
        <family val="1"/>
      </rPr>
      <t>24</t>
    </r>
    <phoneticPr fontId="5" type="noConversion"/>
  </si>
  <si>
    <r>
      <t>25~</t>
    </r>
    <r>
      <rPr>
        <sz val="13"/>
        <rFont val="Bernard MT Condensed"/>
        <family val="1"/>
      </rPr>
      <t>26</t>
    </r>
    <phoneticPr fontId="5" type="noConversion"/>
  </si>
  <si>
    <r>
      <t>27</t>
    </r>
    <r>
      <rPr>
        <sz val="13"/>
        <rFont val="細明體"/>
        <family val="3"/>
        <charset val="136"/>
      </rPr>
      <t>~</t>
    </r>
    <r>
      <rPr>
        <sz val="13"/>
        <rFont val="Bernard MT Condensed"/>
        <family val="1"/>
      </rPr>
      <t>29</t>
    </r>
    <phoneticPr fontId="5" type="noConversion"/>
  </si>
  <si>
    <t>…</t>
    <phoneticPr fontId="5" type="noConversion"/>
  </si>
  <si>
    <t>...</t>
    <phoneticPr fontId="5" type="noConversion"/>
  </si>
  <si>
    <t>…</t>
    <phoneticPr fontId="5" type="noConversion"/>
  </si>
  <si>
    <t xml:space="preserve">民國 99年度 </t>
  </si>
  <si>
    <t>民國100年度</t>
  </si>
  <si>
    <t>民國102年度</t>
  </si>
  <si>
    <t>民國103年度</t>
    <phoneticPr fontId="5" type="noConversion"/>
  </si>
  <si>
    <t>民國101年度</t>
  </si>
  <si>
    <t>民國103年度</t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</si>
  <si>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100</t>
    </r>
    <r>
      <rPr>
        <sz val="11"/>
        <rFont val="標楷體"/>
        <family val="4"/>
        <charset val="136"/>
      </rPr>
      <t>年度</t>
    </r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</si>
  <si>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</si>
  <si>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</si>
  <si>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</si>
  <si>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</si>
  <si>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…</t>
    <phoneticPr fontId="5" type="noConversion"/>
  </si>
  <si>
    <t>-</t>
    <phoneticPr fontId="5" type="noConversion"/>
  </si>
  <si>
    <t>-</t>
    <phoneticPr fontId="5" type="noConversion"/>
  </si>
  <si>
    <t>6.1860</t>
    <phoneticPr fontId="5" type="noConversion"/>
  </si>
  <si>
    <r>
      <rPr>
        <sz val="10.5"/>
        <color indexed="8"/>
        <rFont val="標楷體"/>
        <family val="4"/>
        <charset val="136"/>
      </rPr>
      <t>不識</t>
    </r>
    <r>
      <rPr>
        <sz val="10.5"/>
        <color indexed="8"/>
        <rFont val="標楷體"/>
        <family val="4"/>
        <charset val="136"/>
      </rPr>
      <t>字者</t>
    </r>
    <phoneticPr fontId="17" type="noConversion"/>
  </si>
  <si>
    <t>屆別</t>
    <phoneticPr fontId="21" type="noConversion"/>
  </si>
  <si>
    <t>投票日期</t>
  </si>
  <si>
    <t>年</t>
  </si>
  <si>
    <t>月</t>
  </si>
  <si>
    <t>日</t>
  </si>
  <si>
    <t>投票數                                        (票)</t>
    <phoneticPr fontId="21" type="noConversion"/>
  </si>
  <si>
    <t>計</t>
    <phoneticPr fontId="21" type="noConversion"/>
  </si>
  <si>
    <t xml:space="preserve">選舉人數 </t>
    <phoneticPr fontId="21" type="noConversion"/>
  </si>
  <si>
    <t>候選人數             (人)</t>
    <phoneticPr fontId="21" type="noConversion"/>
  </si>
  <si>
    <t>投票數                                          (票)</t>
    <phoneticPr fontId="21" type="noConversion"/>
  </si>
  <si>
    <t>男</t>
  </si>
  <si>
    <t>女</t>
  </si>
  <si>
    <t>有效</t>
  </si>
  <si>
    <t>無效</t>
  </si>
  <si>
    <t>(人)</t>
    <phoneticPr fontId="21" type="noConversion"/>
  </si>
  <si>
    <t>計</t>
    <phoneticPr fontId="21" type="noConversion"/>
  </si>
  <si>
    <t>單位：家</t>
    <phoneticPr fontId="6" type="noConversion"/>
  </si>
  <si>
    <r>
      <rPr>
        <sz val="10"/>
        <rFont val="標楷體"/>
        <family val="4"/>
        <charset val="136"/>
      </rPr>
      <t>資料來源：行政院環境保護署資源回收管理系統。</t>
    </r>
    <phoneticPr fontId="7" type="noConversion"/>
  </si>
  <si>
    <t>單位：千隻</t>
    <phoneticPr fontId="6" type="noConversion"/>
  </si>
  <si>
    <t>單位：新臺幣元</t>
    <phoneticPr fontId="6" type="noConversion"/>
  </si>
  <si>
    <t>單位：新臺幣元</t>
    <phoneticPr fontId="6" type="noConversion"/>
  </si>
  <si>
    <r>
      <rPr>
        <sz val="11"/>
        <rFont val="標楷體"/>
        <family val="4"/>
        <charset val="136"/>
      </rPr>
      <t>民國</t>
    </r>
    <r>
      <rPr>
        <sz val="11"/>
        <rFont val="Bernard MT Condensed"/>
        <family val="1"/>
      </rPr>
      <t>102</t>
    </r>
    <r>
      <rPr>
        <sz val="11"/>
        <rFont val="標楷體"/>
        <family val="4"/>
        <charset val="136"/>
      </rPr>
      <t>年度</t>
    </r>
    <phoneticPr fontId="5" type="noConversion"/>
  </si>
  <si>
    <t xml:space="preserve">    -</t>
    <phoneticPr fontId="5" type="noConversion"/>
  </si>
  <si>
    <t xml:space="preserve">      -</t>
    <phoneticPr fontId="5" type="noConversion"/>
  </si>
  <si>
    <t xml:space="preserve">        -</t>
    <phoneticPr fontId="5" type="noConversion"/>
  </si>
  <si>
    <t xml:space="preserve">                     -</t>
    <phoneticPr fontId="5" type="noConversion"/>
  </si>
  <si>
    <t xml:space="preserve">      …</t>
    <phoneticPr fontId="5" type="noConversion"/>
  </si>
  <si>
    <t xml:space="preserve">      …</t>
    <phoneticPr fontId="7" type="noConversion"/>
  </si>
  <si>
    <t xml:space="preserve">       …</t>
    <phoneticPr fontId="5" type="noConversion"/>
  </si>
  <si>
    <t xml:space="preserve">       …</t>
    <phoneticPr fontId="5" type="noConversion"/>
  </si>
  <si>
    <t xml:space="preserve">       …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</si>
</sst>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_(* #,##0_);_(* \(#,##0\);_(* &quot;-&quot;_);_(@_)"/>
    <numFmt numFmtId="177" formatCode="_(* #,##0.00_);_(* \(#,##0.00\);_(* &quot;-&quot;??_);_(@_)"/>
    <numFmt numFmtId="178" formatCode="_-* #,##0.000_-;\-* #,##0.000_-;_-* &quot;-&quot;_-;_-@_-"/>
    <numFmt numFmtId="179" formatCode="_-* #,##0.0000_-;\-* #,##0.0000_-;_-* &quot;-&quot;_-;_-@_-"/>
    <numFmt numFmtId="180" formatCode="_-* #,##0_-;\-* #,##0_-;_-* &quot;-&quot;??_-;_-@_-"/>
    <numFmt numFmtId="181" formatCode="0_);[Red]\(0\)"/>
    <numFmt numFmtId="182" formatCode="_-* #,##0.00_-;\-* #,##0.00_-;_-* &quot;-&quot;_-;_-@_-"/>
    <numFmt numFmtId="183" formatCode="_(* #,##0_);_(* \(#,##0\);_(* &quot;-&quot;??_);_(@_)"/>
    <numFmt numFmtId="184" formatCode="_(* #,##0.0000_);_(* \(#,##0.0000\);_(* &quot;-&quot;_);_(@_)"/>
    <numFmt numFmtId="185" formatCode="0.00_);[Red]\(0.00\)"/>
    <numFmt numFmtId="186" formatCode="_(* #,##0.00_);_(* \(#,##0.00\);_(* &quot;-&quot;_);_(@_)"/>
    <numFmt numFmtId="187" formatCode="#,##0_ "/>
    <numFmt numFmtId="188" formatCode="[=0]\-;General"/>
    <numFmt numFmtId="189" formatCode="_-* #,##0_-;\-* #,##0_-;_-* &quot;&quot;\-&quot;&quot;_-;_-@_-"/>
    <numFmt numFmtId="190" formatCode="#,##0_);[Red]\(#,##0\)"/>
    <numFmt numFmtId="191" formatCode="#,##0.000_ "/>
    <numFmt numFmtId="192" formatCode="#,##0\ "/>
    <numFmt numFmtId="193" formatCode="General_)"/>
    <numFmt numFmtId="194" formatCode="0.00_)"/>
    <numFmt numFmtId="195" formatCode="_-* #,##0.0_-;\-* #,##0.0_-;_-* &quot;-&quot;_-;_-@_-"/>
    <numFmt numFmtId="196" formatCode="#,##0.00_);[Red]\(#,##0.00\)"/>
    <numFmt numFmtId="197" formatCode="00"/>
    <numFmt numFmtId="198" formatCode="#,##0.0000_ "/>
    <numFmt numFmtId="199" formatCode="#,##0.00_ "/>
    <numFmt numFmtId="200" formatCode="#,##0.000_);[Red]\(#,##0.000\)"/>
  </numFmts>
  <fonts count="63"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  <charset val="136"/>
    </font>
    <font>
      <sz val="16"/>
      <name val="華康中楷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color indexed="8"/>
      <name val="標楷體"/>
      <family val="4"/>
      <charset val="136"/>
    </font>
    <font>
      <sz val="6"/>
      <name val="新細明體"/>
      <family val="1"/>
      <charset val="136"/>
    </font>
    <font>
      <sz val="10"/>
      <name val="標楷體"/>
      <family val="4"/>
      <charset val="136"/>
    </font>
    <font>
      <b/>
      <sz val="20"/>
      <name val="Times New Roman"/>
      <family val="1"/>
    </font>
    <font>
      <sz val="10.5"/>
      <name val="標楷體"/>
      <family val="4"/>
      <charset val="136"/>
    </font>
    <font>
      <sz val="10.5"/>
      <color indexed="8"/>
      <name val="標楷體"/>
      <family val="4"/>
      <charset val="136"/>
    </font>
    <font>
      <sz val="20"/>
      <name val="Times New Roman"/>
      <family val="1"/>
    </font>
    <font>
      <sz val="9.5"/>
      <name val="標楷體"/>
      <family val="4"/>
      <charset val="136"/>
    </font>
    <font>
      <sz val="14"/>
      <name val="標楷體"/>
      <family val="4"/>
      <charset val="136"/>
    </font>
    <font>
      <sz val="13"/>
      <name val="標楷體"/>
      <family val="4"/>
      <charset val="136"/>
    </font>
    <font>
      <sz val="10"/>
      <name val="Times New Roman"/>
      <family val="1"/>
    </font>
    <font>
      <sz val="10"/>
      <name val="Arial Narrow"/>
      <family val="2"/>
    </font>
    <font>
      <sz val="11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1.5"/>
      <name val="標楷體"/>
      <family val="4"/>
      <charset val="136"/>
    </font>
    <font>
      <b/>
      <sz val="18"/>
      <name val="標楷體"/>
      <family val="4"/>
      <charset val="136"/>
    </font>
    <font>
      <b/>
      <sz val="9"/>
      <color indexed="81"/>
      <name val="新細明體"/>
      <family val="1"/>
      <charset val="136"/>
    </font>
    <font>
      <b/>
      <sz val="9"/>
      <color indexed="81"/>
      <name val="Times New Roman"/>
      <family val="1"/>
    </font>
    <font>
      <sz val="9"/>
      <color indexed="81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1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i/>
      <sz val="16"/>
      <name val="Helv"/>
      <family val="2"/>
    </font>
    <font>
      <sz val="36"/>
      <name val="標楷體"/>
      <family val="4"/>
      <charset val="136"/>
    </font>
    <font>
      <sz val="36"/>
      <name val="Bernard MT Condensed"/>
      <family val="1"/>
    </font>
    <font>
      <sz val="12"/>
      <name val="Bernard MT Condensed"/>
      <family val="1"/>
    </font>
    <font>
      <sz val="13"/>
      <name val="Bernard MT Condensed"/>
      <family val="1"/>
    </font>
    <font>
      <b/>
      <sz val="16"/>
      <name val="Bernard MT Condensed"/>
      <family val="1"/>
    </font>
    <font>
      <b/>
      <sz val="12"/>
      <name val="Bernard MT Condensed"/>
      <family val="1"/>
    </font>
    <font>
      <sz val="11"/>
      <name val="Bernard MT Condensed"/>
      <family val="1"/>
    </font>
    <font>
      <sz val="12"/>
      <color indexed="8"/>
      <name val="Bernard MT Condensed"/>
      <family val="1"/>
    </font>
    <font>
      <sz val="10"/>
      <name val="Bernard MT Condensed"/>
      <family val="1"/>
    </font>
    <font>
      <b/>
      <sz val="16"/>
      <color indexed="8"/>
      <name val="Bernard MT Condensed"/>
      <family val="1"/>
    </font>
    <font>
      <sz val="10.5"/>
      <name val="Bernard MT Condensed"/>
      <family val="1"/>
    </font>
    <font>
      <sz val="10.5"/>
      <color indexed="8"/>
      <name val="Bernard MT Condensed"/>
      <family val="1"/>
    </font>
    <font>
      <sz val="9.5"/>
      <name val="Bernard MT Condensed"/>
      <family val="1"/>
    </font>
    <font>
      <sz val="9"/>
      <name val="Bernard MT Condensed"/>
      <family val="1"/>
    </font>
    <font>
      <sz val="9"/>
      <color indexed="8"/>
      <name val="Bernard MT Condensed"/>
      <family val="1"/>
    </font>
    <font>
      <b/>
      <sz val="22"/>
      <name val="Bernard MT Condensed"/>
      <family val="1"/>
    </font>
    <font>
      <sz val="22"/>
      <name val="Bernard MT Condensed"/>
      <family val="1"/>
    </font>
    <font>
      <b/>
      <sz val="20"/>
      <name val="Bernard MT Condensed"/>
      <family val="1"/>
    </font>
    <font>
      <sz val="14"/>
      <name val="Bernard MT Condensed"/>
      <family val="1"/>
    </font>
    <font>
      <sz val="11"/>
      <color indexed="8"/>
      <name val="Bernard MT Condensed"/>
      <family val="1"/>
    </font>
    <font>
      <sz val="10"/>
      <color indexed="8"/>
      <name val="Bernard MT Condensed"/>
      <family val="1"/>
    </font>
    <font>
      <sz val="16"/>
      <name val="Bernard MT Condensed"/>
      <family val="1"/>
    </font>
    <font>
      <sz val="8"/>
      <name val="Bernard MT Condensed"/>
      <family val="1"/>
    </font>
    <font>
      <sz val="11.5"/>
      <name val="Bernard MT Condensed"/>
      <family val="1"/>
    </font>
    <font>
      <b/>
      <sz val="18"/>
      <name val="Bernard MT Condensed"/>
      <family val="1"/>
    </font>
    <font>
      <sz val="11"/>
      <color indexed="9"/>
      <name val="Bernard MT Condensed"/>
      <family val="1"/>
    </font>
    <font>
      <sz val="13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29">
    <xf numFmtId="0" fontId="0" fillId="0" borderId="0"/>
    <xf numFmtId="38" fontId="32" fillId="0" borderId="0" applyBorder="0" applyAlignment="0"/>
    <xf numFmtId="193" fontId="34" fillId="4" borderId="1" applyNumberFormat="0" applyFont="0" applyFill="0" applyBorder="0">
      <alignment horizontal="center" vertical="center"/>
    </xf>
    <xf numFmtId="194" fontId="35" fillId="0" borderId="0"/>
    <xf numFmtId="0" fontId="33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38" fontId="4" fillId="0" borderId="0" applyBorder="0">
      <alignment vertical="center"/>
    </xf>
    <xf numFmtId="177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42" fontId="4" fillId="0" borderId="0" applyFont="0" applyFill="0" applyBorder="0" applyAlignment="0" applyProtection="0"/>
    <xf numFmtId="0" fontId="31" fillId="2" borderId="0" applyNumberFormat="0" applyBorder="0" applyAlignment="0" applyProtection="0">
      <alignment vertical="center"/>
    </xf>
  </cellStyleXfs>
  <cellXfs count="723">
    <xf numFmtId="0" fontId="0" fillId="0" borderId="0" xfId="0"/>
    <xf numFmtId="0" fontId="38" fillId="0" borderId="0" xfId="0" applyFont="1"/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38" fillId="0" borderId="0" xfId="0" quotePrefix="1" applyNumberFormat="1" applyFont="1" applyAlignment="1">
      <alignment horizontal="left" vertical="center"/>
    </xf>
    <xf numFmtId="0" fontId="38" fillId="0" borderId="0" xfId="6" applyNumberFormat="1" applyFont="1" applyAlignment="1">
      <alignment horizontal="left" vertical="center"/>
    </xf>
    <xf numFmtId="179" fontId="38" fillId="0" borderId="0" xfId="6" applyNumberFormat="1" applyFont="1" applyAlignment="1">
      <alignment vertical="center"/>
    </xf>
    <xf numFmtId="179" fontId="38" fillId="0" borderId="0" xfId="0" quotePrefix="1" applyNumberFormat="1" applyFont="1" applyAlignment="1">
      <alignment horizontal="right" vertical="center"/>
    </xf>
    <xf numFmtId="179" fontId="41" fillId="0" borderId="0" xfId="6" applyNumberFormat="1" applyFont="1" applyAlignment="1">
      <alignment vertical="center"/>
    </xf>
    <xf numFmtId="179" fontId="38" fillId="0" borderId="0" xfId="6" applyNumberFormat="1" applyFont="1"/>
    <xf numFmtId="0" fontId="38" fillId="0" borderId="2" xfId="6" applyNumberFormat="1" applyFont="1" applyBorder="1" applyAlignment="1">
      <alignment horizontal="left" indent="1"/>
    </xf>
    <xf numFmtId="179" fontId="38" fillId="0" borderId="2" xfId="6" applyNumberFormat="1" applyFont="1" applyBorder="1" applyAlignment="1">
      <alignment horizontal="centerContinuous"/>
    </xf>
    <xf numFmtId="179" fontId="38" fillId="0" borderId="2" xfId="19" applyNumberFormat="1" applyFont="1" applyBorder="1" applyAlignment="1">
      <alignment horizontal="centerContinuous"/>
    </xf>
    <xf numFmtId="179" fontId="38" fillId="0" borderId="0" xfId="16" applyNumberFormat="1" applyFont="1" applyAlignment="1">
      <alignment horizontal="right"/>
    </xf>
    <xf numFmtId="179" fontId="38" fillId="0" borderId="0" xfId="16" applyNumberFormat="1" applyFont="1" applyFill="1" applyAlignment="1"/>
    <xf numFmtId="0" fontId="38" fillId="0" borderId="4" xfId="16" applyNumberFormat="1" applyFont="1" applyFill="1" applyBorder="1" applyAlignment="1">
      <alignment horizontal="center"/>
    </xf>
    <xf numFmtId="0" fontId="38" fillId="0" borderId="3" xfId="16" applyNumberFormat="1" applyFont="1" applyFill="1" applyBorder="1" applyAlignment="1">
      <alignment horizontal="left"/>
    </xf>
    <xf numFmtId="179" fontId="38" fillId="0" borderId="3" xfId="16" quotePrefix="1" applyNumberFormat="1" applyFont="1" applyFill="1" applyBorder="1" applyAlignment="1">
      <alignment horizontal="right"/>
    </xf>
    <xf numFmtId="179" fontId="38" fillId="0" borderId="0" xfId="16" applyNumberFormat="1" applyFont="1" applyFill="1" applyBorder="1" applyAlignment="1">
      <alignment horizontal="right"/>
    </xf>
    <xf numFmtId="179" fontId="38" fillId="0" borderId="0" xfId="16" applyNumberFormat="1" applyFont="1" applyFill="1" applyBorder="1" applyAlignment="1"/>
    <xf numFmtId="0" fontId="38" fillId="0" borderId="0" xfId="16" applyNumberFormat="1" applyFont="1" applyFill="1" applyBorder="1" applyAlignment="1">
      <alignment horizontal="center"/>
    </xf>
    <xf numFmtId="0" fontId="38" fillId="0" borderId="5" xfId="16" applyNumberFormat="1" applyFont="1" applyFill="1" applyBorder="1" applyAlignment="1">
      <alignment horizontal="left"/>
    </xf>
    <xf numFmtId="0" fontId="38" fillId="0" borderId="0" xfId="16" applyNumberFormat="1" applyFont="1" applyFill="1" applyBorder="1" applyAlignment="1"/>
    <xf numFmtId="179" fontId="38" fillId="0" borderId="0" xfId="16" quotePrefix="1" applyNumberFormat="1" applyFont="1" applyFill="1" applyBorder="1" applyAlignment="1">
      <alignment horizontal="right"/>
    </xf>
    <xf numFmtId="0" fontId="38" fillId="0" borderId="2" xfId="16" applyNumberFormat="1" applyFont="1" applyFill="1" applyBorder="1" applyAlignment="1"/>
    <xf numFmtId="0" fontId="38" fillId="0" borderId="6" xfId="16" applyNumberFormat="1" applyFont="1" applyFill="1" applyBorder="1" applyAlignment="1">
      <alignment horizontal="left"/>
    </xf>
    <xf numFmtId="179" fontId="38" fillId="0" borderId="6" xfId="16" quotePrefix="1" applyNumberFormat="1" applyFont="1" applyFill="1" applyBorder="1" applyAlignment="1">
      <alignment horizontal="right"/>
    </xf>
    <xf numFmtId="179" fontId="38" fillId="0" borderId="2" xfId="16" applyNumberFormat="1" applyFont="1" applyFill="1" applyBorder="1" applyAlignment="1">
      <alignment horizontal="right"/>
    </xf>
    <xf numFmtId="0" fontId="42" fillId="0" borderId="0" xfId="0" quotePrefix="1" applyFont="1" applyFill="1" applyAlignment="1">
      <alignment horizontal="left"/>
    </xf>
    <xf numFmtId="0" fontId="38" fillId="0" borderId="0" xfId="6" applyNumberFormat="1" applyFont="1" applyAlignment="1">
      <alignment horizontal="left"/>
    </xf>
    <xf numFmtId="179" fontId="38" fillId="0" borderId="0" xfId="20" applyNumberFormat="1" applyFont="1" applyBorder="1" applyAlignment="1"/>
    <xf numFmtId="179" fontId="38" fillId="0" borderId="0" xfId="20" applyNumberFormat="1" applyFont="1" applyBorder="1" applyAlignment="1">
      <alignment horizontal="right"/>
    </xf>
    <xf numFmtId="179" fontId="38" fillId="0" borderId="0" xfId="0" applyNumberFormat="1" applyFont="1" applyBorder="1" applyAlignment="1"/>
    <xf numFmtId="0" fontId="38" fillId="0" borderId="0" xfId="6" applyNumberFormat="1" applyFont="1" applyAlignment="1">
      <alignment horizontal="center"/>
    </xf>
    <xf numFmtId="0" fontId="38" fillId="0" borderId="0" xfId="6" applyNumberFormat="1" applyFont="1" applyAlignment="1">
      <alignment horizontal="left" indent="1"/>
    </xf>
    <xf numFmtId="179" fontId="38" fillId="0" borderId="0" xfId="19" applyNumberFormat="1" applyFont="1"/>
    <xf numFmtId="0" fontId="38" fillId="0" borderId="0" xfId="14" quotePrefix="1" applyFont="1" applyAlignment="1">
      <alignment horizontal="left"/>
    </xf>
    <xf numFmtId="184" fontId="38" fillId="0" borderId="0" xfId="18" applyNumberFormat="1" applyFont="1" applyAlignment="1">
      <alignment horizontal="center"/>
    </xf>
    <xf numFmtId="0" fontId="38" fillId="0" borderId="0" xfId="14" applyFont="1" applyAlignment="1">
      <alignment horizontal="center"/>
    </xf>
    <xf numFmtId="176" fontId="38" fillId="0" borderId="0" xfId="18" applyFont="1"/>
    <xf numFmtId="0" fontId="38" fillId="0" borderId="0" xfId="14" applyFont="1"/>
    <xf numFmtId="0" fontId="38" fillId="0" borderId="0" xfId="14" applyFont="1" applyAlignment="1">
      <alignment vertical="center"/>
    </xf>
    <xf numFmtId="184" fontId="38" fillId="0" borderId="2" xfId="18" applyNumberFormat="1" applyFont="1" applyBorder="1" applyAlignment="1">
      <alignment horizontal="centerContinuous" vertical="center"/>
    </xf>
    <xf numFmtId="0" fontId="38" fillId="0" borderId="2" xfId="14" applyFont="1" applyBorder="1" applyAlignment="1">
      <alignment horizontal="centerContinuous" vertical="center"/>
    </xf>
    <xf numFmtId="176" fontId="38" fillId="0" borderId="2" xfId="18" applyFont="1" applyBorder="1" applyAlignment="1">
      <alignment horizontal="centerContinuous" vertical="center"/>
    </xf>
    <xf numFmtId="176" fontId="38" fillId="0" borderId="0" xfId="18" applyFont="1" applyBorder="1" applyAlignment="1">
      <alignment horizontal="centerContinuous" vertical="center"/>
    </xf>
    <xf numFmtId="0" fontId="38" fillId="0" borderId="7" xfId="14" applyFont="1" applyBorder="1" applyAlignment="1">
      <alignment horizontal="center" vertical="center"/>
    </xf>
    <xf numFmtId="0" fontId="38" fillId="0" borderId="8" xfId="0" quotePrefix="1" applyFont="1" applyBorder="1" applyAlignment="1">
      <alignment horizontal="center" vertical="center"/>
    </xf>
    <xf numFmtId="0" fontId="38" fillId="0" borderId="0" xfId="14" applyFont="1" applyAlignment="1"/>
    <xf numFmtId="0" fontId="38" fillId="0" borderId="5" xfId="14" applyFont="1" applyBorder="1" applyAlignment="1">
      <alignment horizontal="center"/>
    </xf>
    <xf numFmtId="0" fontId="43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184" fontId="38" fillId="0" borderId="15" xfId="18" applyNumberFormat="1" applyFont="1" applyBorder="1" applyAlignment="1">
      <alignment horizontal="right"/>
    </xf>
    <xf numFmtId="176" fontId="38" fillId="0" borderId="0" xfId="18" applyFont="1" applyBorder="1" applyAlignment="1">
      <alignment horizontal="right"/>
    </xf>
    <xf numFmtId="185" fontId="38" fillId="0" borderId="0" xfId="18" applyNumberFormat="1" applyFont="1" applyBorder="1" applyAlignment="1">
      <alignment horizontal="right"/>
    </xf>
    <xf numFmtId="0" fontId="38" fillId="0" borderId="4" xfId="0" applyFont="1" applyBorder="1" applyAlignment="1">
      <alignment horizontal="center"/>
    </xf>
    <xf numFmtId="184" fontId="38" fillId="0" borderId="0" xfId="18" applyNumberFormat="1" applyFont="1" applyBorder="1" applyAlignment="1">
      <alignment horizontal="right"/>
    </xf>
    <xf numFmtId="186" fontId="38" fillId="0" borderId="0" xfId="18" applyNumberFormat="1" applyFont="1" applyBorder="1" applyAlignment="1">
      <alignment horizontal="right"/>
    </xf>
    <xf numFmtId="184" fontId="38" fillId="0" borderId="3" xfId="18" applyNumberFormat="1" applyFont="1" applyBorder="1" applyAlignment="1">
      <alignment horizontal="right"/>
    </xf>
    <xf numFmtId="0" fontId="38" fillId="0" borderId="16" xfId="0" applyFont="1" applyBorder="1" applyAlignment="1">
      <alignment horizontal="center"/>
    </xf>
    <xf numFmtId="184" fontId="38" fillId="0" borderId="6" xfId="18" applyNumberFormat="1" applyFont="1" applyBorder="1" applyAlignment="1">
      <alignment horizontal="right"/>
    </xf>
    <xf numFmtId="176" fontId="38" fillId="0" borderId="2" xfId="18" applyFont="1" applyBorder="1" applyAlignment="1">
      <alignment horizontal="right"/>
    </xf>
    <xf numFmtId="186" fontId="38" fillId="0" borderId="2" xfId="18" applyNumberFormat="1" applyFont="1" applyBorder="1" applyAlignment="1">
      <alignment horizontal="right"/>
    </xf>
    <xf numFmtId="184" fontId="38" fillId="0" borderId="0" xfId="18" applyNumberFormat="1" applyFont="1" applyBorder="1" applyAlignment="1">
      <alignment horizontal="center"/>
    </xf>
    <xf numFmtId="0" fontId="38" fillId="0" borderId="0" xfId="14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38" fillId="0" borderId="0" xfId="14" quotePrefix="1" applyFont="1" applyAlignment="1">
      <alignment horizontal="right"/>
    </xf>
    <xf numFmtId="186" fontId="38" fillId="0" borderId="2" xfId="18" applyNumberFormat="1" applyFont="1" applyBorder="1" applyAlignment="1">
      <alignment horizontal="centerContinuous" vertical="center"/>
    </xf>
    <xf numFmtId="0" fontId="38" fillId="0" borderId="11" xfId="0" applyFont="1" applyBorder="1" applyAlignment="1"/>
    <xf numFmtId="0" fontId="38" fillId="0" borderId="13" xfId="0" applyFont="1" applyBorder="1" applyAlignment="1">
      <alignment horizontal="center"/>
    </xf>
    <xf numFmtId="0" fontId="38" fillId="0" borderId="13" xfId="0" quotePrefix="1" applyFont="1" applyBorder="1" applyAlignment="1"/>
    <xf numFmtId="0" fontId="38" fillId="0" borderId="17" xfId="0" applyFont="1" applyBorder="1" applyAlignment="1">
      <alignment horizontal="center" vertical="top" wrapText="1"/>
    </xf>
    <xf numFmtId="176" fontId="38" fillId="0" borderId="3" xfId="18" applyFont="1" applyBorder="1" applyAlignment="1">
      <alignment horizontal="right"/>
    </xf>
    <xf numFmtId="185" fontId="38" fillId="0" borderId="18" xfId="18" applyNumberFormat="1" applyFont="1" applyBorder="1" applyAlignment="1">
      <alignment horizontal="right"/>
    </xf>
    <xf numFmtId="176" fontId="38" fillId="0" borderId="0" xfId="14" applyNumberFormat="1" applyFont="1" applyAlignment="1"/>
    <xf numFmtId="176" fontId="38" fillId="0" borderId="6" xfId="18" applyFont="1" applyBorder="1" applyAlignment="1">
      <alignment horizontal="right"/>
    </xf>
    <xf numFmtId="185" fontId="38" fillId="0" borderId="2" xfId="18" applyNumberFormat="1" applyFont="1" applyBorder="1" applyAlignment="1">
      <alignment horizontal="right"/>
    </xf>
    <xf numFmtId="186" fontId="38" fillId="0" borderId="0" xfId="18" applyNumberFormat="1" applyFont="1" applyAlignment="1"/>
    <xf numFmtId="186" fontId="38" fillId="0" borderId="0" xfId="18" applyNumberFormat="1" applyFont="1"/>
    <xf numFmtId="0" fontId="44" fillId="0" borderId="0" xfId="0" quotePrefix="1" applyFont="1" applyFill="1" applyAlignment="1">
      <alignment horizontal="left"/>
    </xf>
    <xf numFmtId="0" fontId="44" fillId="0" borderId="0" xfId="0" applyFont="1" applyFill="1" applyAlignment="1">
      <alignment horizontal="right"/>
    </xf>
    <xf numFmtId="0" fontId="44" fillId="0" borderId="0" xfId="0" applyFont="1" applyFill="1"/>
    <xf numFmtId="0" fontId="44" fillId="0" borderId="0" xfId="14" quotePrefix="1" applyFont="1" applyFill="1" applyAlignment="1">
      <alignment horizontal="right"/>
    </xf>
    <xf numFmtId="0" fontId="44" fillId="0" borderId="0" xfId="0" applyFont="1" applyFill="1" applyBorder="1"/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5" fillId="0" borderId="0" xfId="18" applyNumberFormat="1" applyFont="1" applyFill="1" applyAlignment="1">
      <alignment horizontal="center" vertical="center" wrapText="1"/>
    </xf>
    <xf numFmtId="0" fontId="44" fillId="0" borderId="2" xfId="0" applyFont="1" applyFill="1" applyBorder="1"/>
    <xf numFmtId="176" fontId="44" fillId="0" borderId="0" xfId="18" applyFont="1" applyFill="1" applyAlignment="1">
      <alignment horizontal="right"/>
    </xf>
    <xf numFmtId="49" fontId="46" fillId="0" borderId="19" xfId="0" applyNumberFormat="1" applyFont="1" applyFill="1" applyBorder="1" applyAlignment="1">
      <alignment horizontal="center"/>
    </xf>
    <xf numFmtId="49" fontId="46" fillId="0" borderId="3" xfId="18" applyNumberFormat="1" applyFont="1" applyFill="1" applyBorder="1" applyAlignment="1">
      <alignment horizontal="center"/>
    </xf>
    <xf numFmtId="49" fontId="46" fillId="0" borderId="5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Alignment="1">
      <alignment horizontal="center"/>
    </xf>
    <xf numFmtId="49" fontId="46" fillId="0" borderId="0" xfId="0" applyNumberFormat="1" applyFont="1" applyFill="1" applyAlignment="1">
      <alignment horizontal="center"/>
    </xf>
    <xf numFmtId="49" fontId="46" fillId="0" borderId="3" xfId="18" applyNumberFormat="1" applyFont="1" applyFill="1" applyBorder="1" applyAlignment="1">
      <alignment horizontal="right"/>
    </xf>
    <xf numFmtId="49" fontId="46" fillId="0" borderId="5" xfId="18" applyNumberFormat="1" applyFont="1" applyFill="1" applyBorder="1" applyAlignment="1">
      <alignment horizontal="center"/>
    </xf>
    <xf numFmtId="0" fontId="46" fillId="0" borderId="15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49" fontId="46" fillId="0" borderId="18" xfId="18" applyNumberFormat="1" applyFont="1" applyFill="1" applyBorder="1" applyAlignment="1">
      <alignment horizontal="center"/>
    </xf>
    <xf numFmtId="49" fontId="46" fillId="0" borderId="14" xfId="18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 wrapText="1"/>
    </xf>
    <xf numFmtId="49" fontId="46" fillId="0" borderId="3" xfId="0" applyNumberFormat="1" applyFont="1" applyFill="1" applyBorder="1" applyAlignment="1">
      <alignment horizontal="right" wrapText="1"/>
    </xf>
    <xf numFmtId="49" fontId="46" fillId="0" borderId="5" xfId="18" applyNumberFormat="1" applyFont="1" applyFill="1" applyBorder="1" applyAlignment="1">
      <alignment wrapText="1"/>
    </xf>
    <xf numFmtId="49" fontId="46" fillId="0" borderId="17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21" xfId="0" applyNumberFormat="1" applyFont="1" applyFill="1" applyBorder="1" applyAlignment="1">
      <alignment horizontal="center" vertical="center" wrapText="1"/>
    </xf>
    <xf numFmtId="49" fontId="46" fillId="0" borderId="3" xfId="0" applyNumberFormat="1" applyFont="1" applyFill="1" applyBorder="1" applyAlignment="1"/>
    <xf numFmtId="49" fontId="46" fillId="0" borderId="10" xfId="18" applyNumberFormat="1" applyFont="1" applyFill="1" applyBorder="1" applyAlignment="1">
      <alignment wrapText="1"/>
    </xf>
    <xf numFmtId="49" fontId="46" fillId="0" borderId="12" xfId="18" applyNumberFormat="1" applyFont="1" applyFill="1" applyBorder="1" applyAlignment="1">
      <alignment horizontal="center" vertical="center"/>
    </xf>
    <xf numFmtId="49" fontId="46" fillId="0" borderId="1" xfId="18" applyNumberFormat="1" applyFont="1" applyFill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/>
    </xf>
    <xf numFmtId="49" fontId="46" fillId="0" borderId="1" xfId="0" quotePrefix="1" applyNumberFormat="1" applyFont="1" applyFill="1" applyBorder="1" applyAlignment="1">
      <alignment horizontal="center" vertical="center" wrapText="1"/>
    </xf>
    <xf numFmtId="49" fontId="46" fillId="0" borderId="1" xfId="0" quotePrefix="1" applyNumberFormat="1" applyFont="1" applyFill="1" applyBorder="1" applyAlignment="1">
      <alignment horizontal="center" vertical="center"/>
    </xf>
    <xf numFmtId="49" fontId="46" fillId="0" borderId="12" xfId="0" quotePrefix="1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right"/>
    </xf>
    <xf numFmtId="176" fontId="48" fillId="0" borderId="3" xfId="18" applyNumberFormat="1" applyFont="1" applyFill="1" applyBorder="1" applyAlignment="1">
      <alignment horizontal="right"/>
    </xf>
    <xf numFmtId="176" fontId="48" fillId="0" borderId="0" xfId="18" applyNumberFormat="1" applyFont="1" applyFill="1" applyAlignment="1">
      <alignment horizontal="right"/>
    </xf>
    <xf numFmtId="0" fontId="44" fillId="0" borderId="15" xfId="0" applyFont="1" applyFill="1" applyBorder="1" applyAlignment="1">
      <alignment horizontal="center"/>
    </xf>
    <xf numFmtId="176" fontId="48" fillId="0" borderId="15" xfId="18" applyNumberFormat="1" applyFont="1" applyFill="1" applyBorder="1" applyAlignment="1"/>
    <xf numFmtId="176" fontId="48" fillId="0" borderId="18" xfId="18" applyNumberFormat="1" applyFont="1" applyFill="1" applyBorder="1" applyAlignment="1"/>
    <xf numFmtId="0" fontId="44" fillId="0" borderId="0" xfId="0" applyFont="1" applyFill="1" applyBorder="1" applyAlignment="1"/>
    <xf numFmtId="0" fontId="44" fillId="0" borderId="18" xfId="0" applyFont="1" applyFill="1" applyBorder="1" applyAlignment="1"/>
    <xf numFmtId="0" fontId="44" fillId="0" borderId="0" xfId="0" quotePrefix="1" applyFont="1" applyFill="1" applyBorder="1" applyAlignment="1">
      <alignment horizontal="center"/>
    </xf>
    <xf numFmtId="0" fontId="44" fillId="0" borderId="3" xfId="0" quotePrefix="1" applyFont="1" applyFill="1" applyBorder="1" applyAlignment="1">
      <alignment horizontal="right"/>
    </xf>
    <xf numFmtId="176" fontId="48" fillId="0" borderId="0" xfId="18" applyNumberFormat="1" applyFont="1" applyFill="1" applyBorder="1" applyAlignment="1">
      <alignment horizontal="right"/>
    </xf>
    <xf numFmtId="0" fontId="44" fillId="0" borderId="3" xfId="0" quotePrefix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3" xfId="0" applyFont="1" applyFill="1" applyBorder="1" applyAlignment="1">
      <alignment horizontal="right"/>
    </xf>
    <xf numFmtId="0" fontId="44" fillId="0" borderId="3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44" fillId="0" borderId="6" xfId="0" applyFont="1" applyFill="1" applyBorder="1" applyAlignment="1">
      <alignment horizontal="right"/>
    </xf>
    <xf numFmtId="176" fontId="48" fillId="0" borderId="6" xfId="18" applyNumberFormat="1" applyFont="1" applyFill="1" applyBorder="1" applyAlignment="1">
      <alignment horizontal="right"/>
    </xf>
    <xf numFmtId="176" fontId="48" fillId="0" borderId="2" xfId="18" applyNumberFormat="1" applyFont="1" applyFill="1" applyBorder="1" applyAlignment="1">
      <alignment horizontal="right"/>
    </xf>
    <xf numFmtId="0" fontId="44" fillId="0" borderId="6" xfId="0" applyFont="1" applyFill="1" applyBorder="1" applyAlignment="1">
      <alignment horizontal="center"/>
    </xf>
    <xf numFmtId="0" fontId="48" fillId="0" borderId="0" xfId="0" quotePrefix="1" applyFont="1" applyAlignment="1">
      <alignment horizontal="left"/>
    </xf>
    <xf numFmtId="0" fontId="49" fillId="0" borderId="0" xfId="0" applyFont="1" applyAlignment="1"/>
    <xf numFmtId="176" fontId="49" fillId="0" borderId="0" xfId="18" applyFont="1" applyFill="1" applyAlignment="1"/>
    <xf numFmtId="0" fontId="49" fillId="0" borderId="0" xfId="0" applyFont="1" applyFill="1" applyAlignment="1"/>
    <xf numFmtId="0" fontId="50" fillId="0" borderId="0" xfId="0" applyFont="1" applyAlignment="1"/>
    <xf numFmtId="0" fontId="44" fillId="0" borderId="0" xfId="0" quotePrefix="1" applyFont="1" applyAlignment="1">
      <alignment horizontal="left"/>
    </xf>
    <xf numFmtId="0" fontId="49" fillId="0" borderId="0" xfId="0" applyFont="1" applyBorder="1" applyAlignment="1"/>
    <xf numFmtId="0" fontId="44" fillId="0" borderId="0" xfId="0" applyFont="1" applyFill="1" applyAlignment="1"/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0" fillId="0" borderId="2" xfId="0" applyFont="1" applyBorder="1" applyAlignment="1">
      <alignment vertical="top"/>
    </xf>
    <xf numFmtId="0" fontId="42" fillId="0" borderId="2" xfId="0" applyFont="1" applyBorder="1" applyAlignment="1">
      <alignment horizontal="right"/>
    </xf>
    <xf numFmtId="0" fontId="53" fillId="0" borderId="0" xfId="0" applyFont="1" applyAlignment="1">
      <alignment vertical="top"/>
    </xf>
    <xf numFmtId="0" fontId="38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4" fillId="0" borderId="0" xfId="0" applyFont="1"/>
    <xf numFmtId="0" fontId="44" fillId="0" borderId="0" xfId="0" applyFont="1" applyBorder="1"/>
    <xf numFmtId="0" fontId="44" fillId="0" borderId="0" xfId="0" applyFont="1" applyAlignment="1">
      <alignment vertical="center"/>
    </xf>
    <xf numFmtId="49" fontId="44" fillId="0" borderId="0" xfId="9" applyNumberFormat="1" applyFont="1" applyBorder="1" applyAlignment="1"/>
    <xf numFmtId="49" fontId="44" fillId="0" borderId="0" xfId="24" applyNumberFormat="1" applyFont="1" applyAlignment="1"/>
    <xf numFmtId="49" fontId="44" fillId="0" borderId="0" xfId="24" applyNumberFormat="1" applyFont="1" applyFill="1" applyAlignment="1"/>
    <xf numFmtId="49" fontId="44" fillId="0" borderId="0" xfId="10" applyNumberFormat="1" applyFont="1" applyBorder="1" applyAlignment="1">
      <alignment horizontal="right"/>
    </xf>
    <xf numFmtId="49" fontId="44" fillId="0" borderId="0" xfId="24" applyNumberFormat="1" applyFont="1" applyBorder="1" applyAlignment="1"/>
    <xf numFmtId="180" fontId="44" fillId="0" borderId="0" xfId="24" applyNumberFormat="1" applyFont="1" applyBorder="1" applyAlignment="1">
      <alignment vertical="center"/>
    </xf>
    <xf numFmtId="180" fontId="44" fillId="0" borderId="0" xfId="24" applyNumberFormat="1" applyFont="1" applyAlignment="1">
      <alignment vertical="center"/>
    </xf>
    <xf numFmtId="180" fontId="44" fillId="0" borderId="2" xfId="24" applyNumberFormat="1" applyFont="1" applyBorder="1" applyAlignment="1">
      <alignment horizontal="centerContinuous"/>
    </xf>
    <xf numFmtId="180" fontId="44" fillId="0" borderId="2" xfId="24" applyNumberFormat="1" applyFont="1" applyFill="1" applyBorder="1" applyAlignment="1">
      <alignment horizontal="centerContinuous"/>
    </xf>
    <xf numFmtId="43" fontId="44" fillId="0" borderId="2" xfId="24" applyNumberFormat="1" applyFont="1" applyBorder="1" applyAlignment="1">
      <alignment horizontal="centerContinuous"/>
    </xf>
    <xf numFmtId="180" fontId="44" fillId="0" borderId="0" xfId="24" applyNumberFormat="1" applyFont="1" applyBorder="1" applyAlignment="1"/>
    <xf numFmtId="180" fontId="44" fillId="0" borderId="0" xfId="24" applyNumberFormat="1" applyFont="1" applyAlignment="1"/>
    <xf numFmtId="49" fontId="42" fillId="0" borderId="7" xfId="23" applyNumberFormat="1" applyFont="1" applyBorder="1" applyAlignment="1">
      <alignment horizontal="center" vertical="center"/>
    </xf>
    <xf numFmtId="180" fontId="44" fillId="0" borderId="0" xfId="24" applyNumberFormat="1" applyFont="1" applyBorder="1" applyAlignment="1">
      <alignment horizontal="center"/>
    </xf>
    <xf numFmtId="180" fontId="44" fillId="0" borderId="0" xfId="24" applyNumberFormat="1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42" fillId="0" borderId="1" xfId="10" applyFont="1" applyBorder="1" applyAlignment="1">
      <alignment horizontal="center" vertical="center"/>
    </xf>
    <xf numFmtId="49" fontId="42" fillId="0" borderId="1" xfId="23" applyNumberFormat="1" applyFont="1" applyBorder="1" applyAlignment="1">
      <alignment horizontal="center" vertical="center"/>
    </xf>
    <xf numFmtId="0" fontId="55" fillId="0" borderId="0" xfId="24" quotePrefix="1" applyNumberFormat="1" applyFont="1" applyFill="1" applyBorder="1" applyAlignment="1">
      <alignment horizontal="center"/>
    </xf>
    <xf numFmtId="180" fontId="46" fillId="0" borderId="3" xfId="24" applyNumberFormat="1" applyFont="1" applyBorder="1" applyAlignment="1">
      <alignment horizontal="center"/>
    </xf>
    <xf numFmtId="0" fontId="46" fillId="0" borderId="0" xfId="10" applyFont="1" applyBorder="1" applyAlignment="1">
      <alignment horizontal="center"/>
    </xf>
    <xf numFmtId="180" fontId="46" fillId="0" borderId="0" xfId="23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55" fillId="0" borderId="2" xfId="24" quotePrefix="1" applyNumberFormat="1" applyFont="1" applyFill="1" applyBorder="1" applyAlignment="1">
      <alignment horizontal="center"/>
    </xf>
    <xf numFmtId="0" fontId="46" fillId="0" borderId="2" xfId="10" applyFont="1" applyBorder="1" applyAlignment="1">
      <alignment horizontal="center"/>
    </xf>
    <xf numFmtId="180" fontId="46" fillId="0" borderId="2" xfId="23" applyNumberFormat="1" applyFont="1" applyBorder="1" applyAlignment="1">
      <alignment horizontal="center"/>
    </xf>
    <xf numFmtId="0" fontId="46" fillId="0" borderId="2" xfId="0" applyFont="1" applyBorder="1" applyAlignment="1">
      <alignment horizontal="center" wrapText="1"/>
    </xf>
    <xf numFmtId="180" fontId="49" fillId="0" borderId="0" xfId="24" applyNumberFormat="1" applyFont="1" applyAlignment="1"/>
    <xf numFmtId="180" fontId="49" fillId="0" borderId="0" xfId="24" applyNumberFormat="1" applyFont="1" applyFill="1" applyAlignment="1"/>
    <xf numFmtId="43" fontId="49" fillId="0" borderId="0" xfId="24" applyNumberFormat="1" applyFont="1" applyAlignment="1"/>
    <xf numFmtId="180" fontId="49" fillId="0" borderId="0" xfId="24" applyNumberFormat="1" applyFont="1" applyBorder="1" applyAlignment="1"/>
    <xf numFmtId="180" fontId="44" fillId="0" borderId="0" xfId="24" applyNumberFormat="1" applyFont="1" applyFill="1" applyAlignment="1"/>
    <xf numFmtId="43" fontId="44" fillId="0" borderId="0" xfId="24" applyNumberFormat="1" applyFont="1" applyAlignment="1"/>
    <xf numFmtId="180" fontId="44" fillId="0" borderId="4" xfId="24" applyNumberFormat="1" applyFont="1" applyBorder="1" applyAlignment="1"/>
    <xf numFmtId="0" fontId="56" fillId="0" borderId="0" xfId="24" quotePrefix="1" applyNumberFormat="1" applyFont="1" applyFill="1" applyBorder="1" applyAlignment="1">
      <alignment horizontal="center"/>
    </xf>
    <xf numFmtId="180" fontId="56" fillId="0" borderId="0" xfId="24" applyNumberFormat="1" applyFont="1" applyFill="1" applyBorder="1" applyAlignment="1"/>
    <xf numFmtId="180" fontId="56" fillId="0" borderId="0" xfId="24" applyNumberFormat="1" applyFont="1" applyFill="1" applyAlignment="1"/>
    <xf numFmtId="0" fontId="56" fillId="0" borderId="16" xfId="24" quotePrefix="1" applyNumberFormat="1" applyFont="1" applyFill="1" applyBorder="1" applyAlignment="1">
      <alignment horizontal="center"/>
    </xf>
    <xf numFmtId="0" fontId="44" fillId="0" borderId="0" xfId="0" applyFont="1" applyAlignment="1"/>
    <xf numFmtId="49" fontId="44" fillId="0" borderId="0" xfId="12" applyNumberFormat="1" applyFont="1" applyFill="1" applyBorder="1" applyAlignment="1">
      <alignment horizontal="left"/>
    </xf>
    <xf numFmtId="49" fontId="44" fillId="0" borderId="0" xfId="12" applyNumberFormat="1" applyFont="1" applyFill="1" applyBorder="1" applyAlignment="1">
      <alignment horizontal="centerContinuous"/>
    </xf>
    <xf numFmtId="49" fontId="44" fillId="0" borderId="0" xfId="12" applyNumberFormat="1" applyFont="1" applyFill="1" applyBorder="1"/>
    <xf numFmtId="49" fontId="44" fillId="0" borderId="0" xfId="13" applyNumberFormat="1" applyFont="1" applyFill="1" applyBorder="1" applyAlignment="1">
      <alignment horizontal="right"/>
    </xf>
    <xf numFmtId="49" fontId="44" fillId="0" borderId="0" xfId="0" applyNumberFormat="1" applyFont="1" applyFill="1" applyAlignment="1">
      <alignment vertical="center"/>
    </xf>
    <xf numFmtId="49" fontId="44" fillId="0" borderId="2" xfId="0" applyNumberFormat="1" applyFont="1" applyFill="1" applyBorder="1" applyAlignment="1"/>
    <xf numFmtId="49" fontId="44" fillId="0" borderId="0" xfId="0" applyNumberFormat="1" applyFont="1" applyFill="1" applyAlignment="1"/>
    <xf numFmtId="49" fontId="46" fillId="0" borderId="1" xfId="0" applyNumberFormat="1" applyFont="1" applyFill="1" applyBorder="1" applyAlignment="1">
      <alignment horizontal="center" vertical="center" wrapText="1"/>
    </xf>
    <xf numFmtId="49" fontId="46" fillId="0" borderId="20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vertical="center"/>
    </xf>
    <xf numFmtId="0" fontId="44" fillId="0" borderId="14" xfId="13" applyFont="1" applyFill="1" applyBorder="1" applyAlignment="1">
      <alignment horizontal="center"/>
    </xf>
    <xf numFmtId="0" fontId="44" fillId="0" borderId="4" xfId="13" applyFont="1" applyFill="1" applyBorder="1" applyAlignment="1">
      <alignment horizontal="center"/>
    </xf>
    <xf numFmtId="0" fontId="44" fillId="0" borderId="16" xfId="13" applyFont="1" applyFill="1" applyBorder="1" applyAlignment="1">
      <alignment horizontal="center"/>
    </xf>
    <xf numFmtId="187" fontId="42" fillId="0" borderId="0" xfId="0" applyNumberFormat="1" applyFont="1" applyFill="1"/>
    <xf numFmtId="0" fontId="42" fillId="0" borderId="0" xfId="0" applyFont="1" applyFill="1"/>
    <xf numFmtId="0" fontId="57" fillId="0" borderId="0" xfId="0" applyFont="1" applyFill="1" applyAlignment="1">
      <alignment horizontal="center" vertical="top"/>
    </xf>
    <xf numFmtId="188" fontId="58" fillId="0" borderId="0" xfId="0" applyNumberFormat="1" applyFont="1" applyAlignment="1">
      <alignment horizontal="right" vertical="top"/>
    </xf>
    <xf numFmtId="188" fontId="42" fillId="0" borderId="2" xfId="0" applyNumberFormat="1" applyFont="1" applyBorder="1" applyAlignment="1">
      <alignment horizontal="right" vertical="top"/>
    </xf>
    <xf numFmtId="0" fontId="58" fillId="0" borderId="0" xfId="0" applyFont="1" applyFill="1" applyAlignment="1">
      <alignment horizontal="right" vertical="top"/>
    </xf>
    <xf numFmtId="188" fontId="59" fillId="0" borderId="22" xfId="0" applyNumberFormat="1" applyFont="1" applyBorder="1" applyAlignment="1">
      <alignment horizontal="center" vertical="center" wrapText="1"/>
    </xf>
    <xf numFmtId="188" fontId="59" fillId="0" borderId="23" xfId="0" applyNumberFormat="1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9" fillId="0" borderId="4" xfId="0" applyFont="1" applyFill="1" applyBorder="1" applyAlignment="1">
      <alignment horizontal="center"/>
    </xf>
    <xf numFmtId="189" fontId="59" fillId="0" borderId="0" xfId="0" applyNumberFormat="1" applyFont="1" applyAlignment="1">
      <alignment horizontal="right"/>
    </xf>
    <xf numFmtId="0" fontId="59" fillId="0" borderId="16" xfId="0" applyFont="1" applyFill="1" applyBorder="1" applyAlignment="1">
      <alignment horizontal="center"/>
    </xf>
    <xf numFmtId="189" fontId="59" fillId="0" borderId="2" xfId="0" applyNumberFormat="1" applyFont="1" applyBorder="1" applyAlignment="1">
      <alignment horizontal="right"/>
    </xf>
    <xf numFmtId="187" fontId="44" fillId="0" borderId="0" xfId="0" applyNumberFormat="1" applyFont="1" applyFill="1"/>
    <xf numFmtId="188" fontId="46" fillId="0" borderId="2" xfId="0" applyNumberFormat="1" applyFont="1" applyBorder="1" applyAlignment="1">
      <alignment horizontal="right" vertical="top"/>
    </xf>
    <xf numFmtId="188" fontId="42" fillId="0" borderId="22" xfId="0" applyNumberFormat="1" applyFont="1" applyBorder="1" applyAlignment="1">
      <alignment horizontal="center" vertical="center" wrapText="1"/>
    </xf>
    <xf numFmtId="188" fontId="42" fillId="0" borderId="23" xfId="0" applyNumberFormat="1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42" fillId="0" borderId="4" xfId="0" applyFont="1" applyFill="1" applyBorder="1" applyAlignment="1">
      <alignment horizontal="distributed" justifyLastLine="1"/>
    </xf>
    <xf numFmtId="0" fontId="42" fillId="0" borderId="16" xfId="0" applyFont="1" applyFill="1" applyBorder="1" applyAlignment="1">
      <alignment horizontal="distributed" justifyLastLine="1"/>
    </xf>
    <xf numFmtId="0" fontId="42" fillId="0" borderId="0" xfId="0" applyFont="1" applyFill="1" applyAlignment="1"/>
    <xf numFmtId="0" fontId="38" fillId="0" borderId="0" xfId="0" applyFont="1" applyAlignment="1">
      <alignment horizontal="right"/>
    </xf>
    <xf numFmtId="188" fontId="42" fillId="0" borderId="0" xfId="0" applyNumberFormat="1" applyFont="1" applyAlignment="1">
      <alignment horizontal="right" vertical="top"/>
    </xf>
    <xf numFmtId="188" fontId="44" fillId="0" borderId="2" xfId="0" applyNumberFormat="1" applyFont="1" applyBorder="1" applyAlignment="1">
      <alignment horizontal="right" vertical="top"/>
    </xf>
    <xf numFmtId="188" fontId="58" fillId="0" borderId="2" xfId="0" applyNumberFormat="1" applyFont="1" applyBorder="1" applyAlignment="1">
      <alignment horizontal="right" vertical="top"/>
    </xf>
    <xf numFmtId="0" fontId="38" fillId="0" borderId="2" xfId="0" applyFont="1" applyBorder="1" applyAlignment="1">
      <alignment horizontal="right" vertical="top"/>
    </xf>
    <xf numFmtId="0" fontId="38" fillId="0" borderId="0" xfId="0" applyFont="1" applyBorder="1" applyAlignment="1">
      <alignment horizontal="right" vertical="top"/>
    </xf>
    <xf numFmtId="188" fontId="42" fillId="0" borderId="22" xfId="0" applyNumberFormat="1" applyFont="1" applyBorder="1" applyAlignment="1">
      <alignment horizontal="center" vertical="center" wrapText="1" justifyLastLine="1"/>
    </xf>
    <xf numFmtId="188" fontId="42" fillId="0" borderId="24" xfId="0" applyNumberFormat="1" applyFont="1" applyBorder="1" applyAlignment="1">
      <alignment horizontal="center" vertical="center" wrapText="1" justifyLastLine="1"/>
    </xf>
    <xf numFmtId="188" fontId="42" fillId="0" borderId="24" xfId="0" applyNumberFormat="1" applyFont="1" applyBorder="1" applyAlignment="1">
      <alignment horizontal="center" vertical="center" wrapText="1"/>
    </xf>
    <xf numFmtId="188" fontId="42" fillId="0" borderId="24" xfId="0" applyNumberFormat="1" applyFont="1" applyFill="1" applyBorder="1" applyAlignment="1">
      <alignment horizontal="center" vertical="center" wrapText="1"/>
    </xf>
    <xf numFmtId="0" fontId="42" fillId="0" borderId="4" xfId="0" applyFont="1" applyFill="1" applyBorder="1" applyAlignment="1"/>
    <xf numFmtId="189" fontId="42" fillId="0" borderId="0" xfId="0" applyNumberFormat="1" applyFont="1" applyAlignment="1">
      <alignment horizontal="right"/>
    </xf>
    <xf numFmtId="0" fontId="44" fillId="0" borderId="4" xfId="0" applyFont="1" applyFill="1" applyBorder="1" applyAlignment="1"/>
    <xf numFmtId="189" fontId="44" fillId="0" borderId="0" xfId="0" applyNumberFormat="1" applyFont="1" applyAlignment="1">
      <alignment horizontal="right"/>
    </xf>
    <xf numFmtId="189" fontId="44" fillId="0" borderId="0" xfId="0" applyNumberFormat="1" applyFont="1" applyAlignment="1">
      <alignment horizontal="right" vertical="center"/>
    </xf>
    <xf numFmtId="189" fontId="42" fillId="0" borderId="3" xfId="0" applyNumberFormat="1" applyFont="1" applyBorder="1" applyAlignment="1">
      <alignment horizontal="right"/>
    </xf>
    <xf numFmtId="0" fontId="42" fillId="0" borderId="16" xfId="0" applyFont="1" applyFill="1" applyBorder="1" applyAlignment="1"/>
    <xf numFmtId="189" fontId="42" fillId="0" borderId="6" xfId="0" applyNumberFormat="1" applyFont="1" applyBorder="1" applyAlignment="1">
      <alignment horizontal="right"/>
    </xf>
    <xf numFmtId="189" fontId="42" fillId="0" borderId="2" xfId="0" applyNumberFormat="1" applyFont="1" applyBorder="1" applyAlignment="1">
      <alignment horizontal="right"/>
    </xf>
    <xf numFmtId="0" fontId="46" fillId="0" borderId="0" xfId="0" applyFont="1" applyFill="1"/>
    <xf numFmtId="0" fontId="44" fillId="0" borderId="0" xfId="0" applyNumberFormat="1" applyFont="1" applyFill="1"/>
    <xf numFmtId="183" fontId="44" fillId="0" borderId="0" xfId="25" applyNumberFormat="1" applyFont="1" applyAlignment="1">
      <alignment horizontal="center"/>
    </xf>
    <xf numFmtId="0" fontId="44" fillId="0" borderId="0" xfId="11" applyFont="1" applyAlignment="1">
      <alignment horizontal="center"/>
    </xf>
    <xf numFmtId="0" fontId="40" fillId="0" borderId="0" xfId="11" applyNumberFormat="1" applyFont="1" applyBorder="1" applyAlignment="1">
      <alignment horizontal="center" vertical="center"/>
    </xf>
    <xf numFmtId="0" fontId="40" fillId="0" borderId="0" xfId="11" applyFont="1" applyAlignment="1">
      <alignment horizontal="left" vertical="center"/>
    </xf>
    <xf numFmtId="0" fontId="38" fillId="0" borderId="2" xfId="11" applyFont="1" applyBorder="1" applyAlignment="1">
      <alignment horizontal="centerContinuous"/>
    </xf>
    <xf numFmtId="183" fontId="38" fillId="0" borderId="2" xfId="25" applyNumberFormat="1" applyFont="1" applyBorder="1" applyAlignment="1">
      <alignment horizontal="centerContinuous"/>
    </xf>
    <xf numFmtId="0" fontId="38" fillId="0" borderId="0" xfId="11" applyFont="1"/>
    <xf numFmtId="0" fontId="38" fillId="0" borderId="0" xfId="11" applyFont="1" applyAlignment="1">
      <alignment horizontal="left"/>
    </xf>
    <xf numFmtId="0" fontId="42" fillId="0" borderId="22" xfId="11" applyFont="1" applyBorder="1" applyAlignment="1">
      <alignment horizontal="center"/>
    </xf>
    <xf numFmtId="0" fontId="38" fillId="0" borderId="0" xfId="11" applyFont="1" applyAlignment="1">
      <alignment horizontal="center"/>
    </xf>
    <xf numFmtId="0" fontId="38" fillId="0" borderId="0" xfId="11" applyFont="1" applyAlignment="1"/>
    <xf numFmtId="0" fontId="42" fillId="0" borderId="14" xfId="11" quotePrefix="1" applyFont="1" applyBorder="1" applyAlignment="1">
      <alignment horizontal="left"/>
    </xf>
    <xf numFmtId="41" fontId="42" fillId="0" borderId="0" xfId="25" applyNumberFormat="1" applyFont="1" applyAlignment="1">
      <alignment horizontal="right"/>
    </xf>
    <xf numFmtId="41" fontId="42" fillId="0" borderId="0" xfId="11" applyNumberFormat="1" applyFont="1" applyAlignment="1">
      <alignment horizontal="center"/>
    </xf>
    <xf numFmtId="41" fontId="42" fillId="0" borderId="0" xfId="11" applyNumberFormat="1" applyFont="1" applyAlignment="1"/>
    <xf numFmtId="2" fontId="42" fillId="0" borderId="0" xfId="11" applyNumberFormat="1" applyFont="1" applyAlignment="1">
      <alignment horizontal="right"/>
    </xf>
    <xf numFmtId="0" fontId="42" fillId="0" borderId="4" xfId="11" quotePrefix="1" applyFont="1" applyBorder="1" applyAlignment="1">
      <alignment horizontal="left"/>
    </xf>
    <xf numFmtId="0" fontId="42" fillId="0" borderId="16" xfId="11" quotePrefix="1" applyFont="1" applyBorder="1" applyAlignment="1">
      <alignment horizontal="left"/>
    </xf>
    <xf numFmtId="41" fontId="42" fillId="0" borderId="2" xfId="25" applyNumberFormat="1" applyFont="1" applyBorder="1" applyAlignment="1">
      <alignment horizontal="right"/>
    </xf>
    <xf numFmtId="41" fontId="42" fillId="0" borderId="2" xfId="11" applyNumberFormat="1" applyFont="1" applyBorder="1" applyAlignment="1">
      <alignment horizontal="center"/>
    </xf>
    <xf numFmtId="41" fontId="42" fillId="0" borderId="2" xfId="11" applyNumberFormat="1" applyFont="1" applyBorder="1" applyAlignment="1"/>
    <xf numFmtId="2" fontId="42" fillId="0" borderId="2" xfId="11" applyNumberFormat="1" applyFont="1" applyBorder="1" applyAlignment="1">
      <alignment horizontal="right"/>
    </xf>
    <xf numFmtId="0" fontId="44" fillId="0" borderId="0" xfId="11" quotePrefix="1" applyFont="1" applyAlignment="1">
      <alignment horizontal="left" vertical="center"/>
    </xf>
    <xf numFmtId="183" fontId="49" fillId="0" borderId="0" xfId="25" applyNumberFormat="1" applyFont="1" applyAlignment="1">
      <alignment horizontal="left"/>
    </xf>
    <xf numFmtId="0" fontId="49" fillId="0" borderId="0" xfId="11" applyFont="1" applyAlignment="1">
      <alignment horizontal="left"/>
    </xf>
    <xf numFmtId="183" fontId="38" fillId="0" borderId="0" xfId="25" applyNumberFormat="1" applyFont="1" applyAlignment="1">
      <alignment horizontal="left"/>
    </xf>
    <xf numFmtId="183" fontId="38" fillId="0" borderId="0" xfId="25" applyNumberFormat="1" applyFont="1" applyAlignment="1">
      <alignment horizontal="center"/>
    </xf>
    <xf numFmtId="188" fontId="58" fillId="0" borderId="2" xfId="0" applyNumberFormat="1" applyFont="1" applyBorder="1" applyAlignment="1">
      <alignment vertical="top"/>
    </xf>
    <xf numFmtId="0" fontId="42" fillId="0" borderId="4" xfId="0" applyFont="1" applyFill="1" applyBorder="1" applyAlignment="1">
      <alignment horizontal="center"/>
    </xf>
    <xf numFmtId="0" fontId="38" fillId="0" borderId="0" xfId="0" applyFont="1" applyFill="1"/>
    <xf numFmtId="0" fontId="42" fillId="0" borderId="16" xfId="0" applyFont="1" applyFill="1" applyBorder="1" applyAlignment="1">
      <alignment horizontal="center"/>
    </xf>
    <xf numFmtId="188" fontId="58" fillId="0" borderId="0" xfId="0" applyNumberFormat="1" applyFont="1" applyBorder="1" applyAlignment="1">
      <alignment vertical="top"/>
    </xf>
    <xf numFmtId="188" fontId="44" fillId="0" borderId="2" xfId="0" applyNumberFormat="1" applyFont="1" applyBorder="1" applyAlignment="1">
      <alignment vertical="top"/>
    </xf>
    <xf numFmtId="188" fontId="42" fillId="0" borderId="22" xfId="0" applyNumberFormat="1" applyFont="1" applyBorder="1" applyAlignment="1">
      <alignment horizontal="distributed" vertical="center" wrapText="1"/>
    </xf>
    <xf numFmtId="188" fontId="44" fillId="0" borderId="0" xfId="0" applyNumberFormat="1" applyFont="1" applyBorder="1" applyAlignment="1">
      <alignment horizontal="right" vertical="top"/>
    </xf>
    <xf numFmtId="0" fontId="42" fillId="0" borderId="14" xfId="0" applyFont="1" applyFill="1" applyBorder="1" applyAlignment="1">
      <alignment horizontal="center"/>
    </xf>
    <xf numFmtId="189" fontId="42" fillId="0" borderId="15" xfId="0" applyNumberFormat="1" applyFont="1" applyBorder="1" applyAlignment="1">
      <alignment horizontal="right"/>
    </xf>
    <xf numFmtId="49" fontId="38" fillId="0" borderId="0" xfId="0" applyNumberFormat="1" applyFont="1" applyAlignment="1">
      <alignment horizontal="left"/>
    </xf>
    <xf numFmtId="49" fontId="38" fillId="0" borderId="0" xfId="0" applyNumberFormat="1" applyFont="1"/>
    <xf numFmtId="49" fontId="38" fillId="0" borderId="0" xfId="0" applyNumberFormat="1" applyFont="1" applyAlignment="1">
      <alignment horizontal="right"/>
    </xf>
    <xf numFmtId="49" fontId="38" fillId="0" borderId="0" xfId="0" applyNumberFormat="1" applyFont="1" applyFill="1"/>
    <xf numFmtId="49" fontId="38" fillId="0" borderId="0" xfId="0" applyNumberFormat="1" applyFont="1" applyFill="1" applyAlignment="1">
      <alignment horizontal="right"/>
    </xf>
    <xf numFmtId="49" fontId="41" fillId="0" borderId="0" xfId="16" applyNumberFormat="1" applyFont="1" applyBorder="1" applyAlignment="1" applyProtection="1">
      <alignment vertical="center"/>
    </xf>
    <xf numFmtId="49" fontId="41" fillId="0" borderId="0" xfId="16" applyNumberFormat="1" applyFont="1" applyBorder="1" applyAlignment="1">
      <alignment vertical="center"/>
    </xf>
    <xf numFmtId="49" fontId="60" fillId="0" borderId="0" xfId="16" applyNumberFormat="1" applyFont="1" applyBorder="1" applyAlignment="1" applyProtection="1">
      <alignment horizontal="center" vertical="center"/>
    </xf>
    <xf numFmtId="49" fontId="41" fillId="0" borderId="0" xfId="16" applyNumberFormat="1" applyFont="1" applyAlignment="1">
      <alignment vertical="center"/>
    </xf>
    <xf numFmtId="49" fontId="38" fillId="0" borderId="0" xfId="16" applyNumberFormat="1" applyFont="1" applyBorder="1" applyAlignment="1"/>
    <xf numFmtId="49" fontId="38" fillId="0" borderId="0" xfId="16" applyNumberFormat="1" applyFont="1" applyAlignment="1"/>
    <xf numFmtId="49" fontId="42" fillId="0" borderId="17" xfId="16" applyNumberFormat="1" applyFont="1" applyBorder="1" applyAlignment="1" applyProtection="1">
      <alignment horizontal="center" vertical="center"/>
    </xf>
    <xf numFmtId="49" fontId="42" fillId="0" borderId="10" xfId="16" applyNumberFormat="1" applyFont="1" applyBorder="1" applyAlignment="1" applyProtection="1">
      <alignment horizontal="center" vertical="center"/>
    </xf>
    <xf numFmtId="49" fontId="42" fillId="0" borderId="13" xfId="16" applyNumberFormat="1" applyFont="1" applyBorder="1" applyAlignment="1" applyProtection="1">
      <alignment horizontal="center" vertical="center"/>
    </xf>
    <xf numFmtId="49" fontId="42" fillId="0" borderId="9" xfId="0" applyNumberFormat="1" applyFont="1" applyBorder="1" applyAlignment="1" applyProtection="1">
      <alignment horizontal="center" vertical="center"/>
    </xf>
    <xf numFmtId="49" fontId="42" fillId="0" borderId="9" xfId="0" applyNumberFormat="1" applyFont="1" applyFill="1" applyBorder="1" applyAlignment="1" applyProtection="1">
      <alignment horizontal="center" vertical="center"/>
    </xf>
    <xf numFmtId="49" fontId="42" fillId="0" borderId="14" xfId="0" quotePrefix="1" applyNumberFormat="1" applyFont="1" applyBorder="1" applyAlignment="1">
      <alignment horizontal="center"/>
    </xf>
    <xf numFmtId="190" fontId="42" fillId="0" borderId="0" xfId="18" applyNumberFormat="1" applyFont="1" applyAlignment="1">
      <alignment horizontal="right"/>
    </xf>
    <xf numFmtId="49" fontId="44" fillId="0" borderId="14" xfId="0" quotePrefix="1" applyNumberFormat="1" applyFont="1" applyBorder="1" applyAlignment="1">
      <alignment horizontal="center"/>
    </xf>
    <xf numFmtId="190" fontId="44" fillId="0" borderId="0" xfId="18" applyNumberFormat="1" applyFont="1" applyAlignment="1">
      <alignment horizontal="right"/>
    </xf>
    <xf numFmtId="0" fontId="38" fillId="0" borderId="0" xfId="0" applyFont="1" applyAlignment="1">
      <alignment horizontal="center"/>
    </xf>
    <xf numFmtId="49" fontId="42" fillId="0" borderId="4" xfId="0" quotePrefix="1" applyNumberFormat="1" applyFont="1" applyBorder="1" applyAlignment="1">
      <alignment horizontal="center"/>
    </xf>
    <xf numFmtId="49" fontId="44" fillId="0" borderId="4" xfId="0" quotePrefix="1" applyNumberFormat="1" applyFont="1" applyBorder="1" applyAlignment="1">
      <alignment horizontal="center"/>
    </xf>
    <xf numFmtId="41" fontId="38" fillId="0" borderId="0" xfId="0" applyNumberFormat="1" applyFont="1"/>
    <xf numFmtId="41" fontId="42" fillId="0" borderId="0" xfId="0" applyNumberFormat="1" applyFont="1"/>
    <xf numFmtId="41" fontId="44" fillId="0" borderId="26" xfId="7" applyNumberFormat="1" applyFont="1" applyBorder="1" applyAlignment="1">
      <alignment horizontal="right"/>
    </xf>
    <xf numFmtId="41" fontId="44" fillId="0" borderId="0" xfId="7" applyNumberFormat="1" applyFont="1" applyBorder="1" applyAlignment="1">
      <alignment horizontal="right"/>
    </xf>
    <xf numFmtId="49" fontId="42" fillId="0" borderId="16" xfId="0" quotePrefix="1" applyNumberFormat="1" applyFont="1" applyBorder="1" applyAlignment="1">
      <alignment horizontal="center"/>
    </xf>
    <xf numFmtId="49" fontId="44" fillId="0" borderId="16" xfId="0" quotePrefix="1" applyNumberFormat="1" applyFont="1" applyBorder="1" applyAlignment="1">
      <alignment horizontal="center"/>
    </xf>
    <xf numFmtId="49" fontId="38" fillId="0" borderId="0" xfId="18" applyNumberFormat="1" applyFont="1" applyAlignment="1">
      <alignment horizontal="left"/>
    </xf>
    <xf numFmtId="0" fontId="38" fillId="0" borderId="0" xfId="0" quotePrefix="1" applyFont="1" applyAlignment="1">
      <alignment horizontal="left"/>
    </xf>
    <xf numFmtId="176" fontId="38" fillId="0" borderId="0" xfId="18" applyFont="1" applyAlignment="1">
      <alignment horizontal="left"/>
    </xf>
    <xf numFmtId="49" fontId="38" fillId="0" borderId="0" xfId="0" applyNumberFormat="1" applyFont="1" applyFill="1" applyAlignment="1">
      <alignment horizontal="left"/>
    </xf>
    <xf numFmtId="49" fontId="44" fillId="0" borderId="0" xfId="0" applyNumberFormat="1" applyFont="1" applyAlignment="1">
      <alignment horizontal="left"/>
    </xf>
    <xf numFmtId="49" fontId="38" fillId="0" borderId="0" xfId="18" applyNumberFormat="1" applyFont="1" applyAlignment="1">
      <alignment horizontal="center"/>
    </xf>
    <xf numFmtId="0" fontId="38" fillId="0" borderId="0" xfId="0" applyFont="1" applyAlignment="1"/>
    <xf numFmtId="0" fontId="38" fillId="0" borderId="0" xfId="0" applyFont="1" applyFill="1" applyAlignment="1"/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Alignment="1">
      <alignment horizontal="center"/>
    </xf>
    <xf numFmtId="176" fontId="38" fillId="0" borderId="0" xfId="18" applyFont="1" applyAlignment="1">
      <alignment horizontal="center"/>
    </xf>
    <xf numFmtId="0" fontId="38" fillId="0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49" fontId="40" fillId="0" borderId="0" xfId="16" applyNumberFormat="1" applyFont="1" applyAlignment="1">
      <alignment vertical="center"/>
    </xf>
    <xf numFmtId="49" fontId="44" fillId="0" borderId="2" xfId="16" applyNumberFormat="1" applyFont="1" applyBorder="1" applyAlignment="1">
      <alignment vertical="center"/>
    </xf>
    <xf numFmtId="49" fontId="44" fillId="0" borderId="2" xfId="16" applyNumberFormat="1" applyFont="1" applyBorder="1" applyAlignment="1">
      <alignment horizontal="centerContinuous" vertical="center"/>
    </xf>
    <xf numFmtId="49" fontId="44" fillId="0" borderId="0" xfId="16" applyNumberFormat="1" applyFont="1" applyAlignment="1">
      <alignment vertical="center"/>
    </xf>
    <xf numFmtId="49" fontId="44" fillId="0" borderId="0" xfId="16" applyNumberFormat="1" applyFont="1" applyAlignment="1"/>
    <xf numFmtId="49" fontId="42" fillId="0" borderId="9" xfId="16" applyNumberFormat="1" applyFont="1" applyBorder="1" applyAlignment="1" applyProtection="1">
      <alignment horizontal="center" vertical="center"/>
    </xf>
    <xf numFmtId="49" fontId="42" fillId="0" borderId="1" xfId="16" applyNumberFormat="1" applyFont="1" applyBorder="1" applyAlignment="1" applyProtection="1">
      <alignment horizontal="center" vertical="center"/>
    </xf>
    <xf numFmtId="49" fontId="42" fillId="0" borderId="20" xfId="16" applyNumberFormat="1" applyFont="1" applyBorder="1" applyAlignment="1" applyProtection="1">
      <alignment horizontal="center" vertical="center"/>
    </xf>
    <xf numFmtId="3" fontId="42" fillId="0" borderId="0" xfId="0" applyNumberFormat="1" applyFont="1" applyBorder="1" applyAlignment="1">
      <alignment horizontal="right"/>
    </xf>
    <xf numFmtId="41" fontId="42" fillId="0" borderId="0" xfId="0" applyNumberFormat="1" applyFont="1" applyBorder="1" applyAlignment="1">
      <alignment horizontal="right"/>
    </xf>
    <xf numFmtId="176" fontId="44" fillId="0" borderId="0" xfId="18" applyFont="1" applyBorder="1" applyAlignment="1">
      <alignment horizontal="center"/>
    </xf>
    <xf numFmtId="3" fontId="38" fillId="0" borderId="0" xfId="0" applyNumberFormat="1" applyFont="1" applyAlignment="1">
      <alignment horizontal="right"/>
    </xf>
    <xf numFmtId="3" fontId="44" fillId="0" borderId="0" xfId="8" applyNumberFormat="1" applyFont="1" applyBorder="1" applyAlignment="1">
      <alignment horizontal="right"/>
    </xf>
    <xf numFmtId="41" fontId="44" fillId="0" borderId="0" xfId="8" applyNumberFormat="1" applyFont="1" applyBorder="1" applyAlignment="1">
      <alignment horizontal="right"/>
    </xf>
    <xf numFmtId="176" fontId="44" fillId="0" borderId="0" xfId="21" applyFont="1" applyBorder="1" applyAlignment="1">
      <alignment horizontal="center"/>
    </xf>
    <xf numFmtId="0" fontId="44" fillId="0" borderId="0" xfId="0" quotePrefix="1" applyFont="1" applyAlignment="1">
      <alignment horizontal="left" vertical="center"/>
    </xf>
    <xf numFmtId="176" fontId="49" fillId="0" borderId="0" xfId="18" applyFont="1" applyAlignment="1">
      <alignment horizontal="left"/>
    </xf>
    <xf numFmtId="176" fontId="49" fillId="0" borderId="0" xfId="18" applyFont="1"/>
    <xf numFmtId="0" fontId="49" fillId="0" borderId="0" xfId="0" quotePrefix="1" applyFont="1" applyAlignment="1">
      <alignment horizontal="left"/>
    </xf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176" fontId="44" fillId="0" borderId="0" xfId="18" quotePrefix="1" applyFont="1" applyAlignment="1">
      <alignment horizontal="left"/>
    </xf>
    <xf numFmtId="176" fontId="44" fillId="0" borderId="0" xfId="18" applyFont="1" applyAlignment="1">
      <alignment horizontal="center"/>
    </xf>
    <xf numFmtId="176" fontId="44" fillId="0" borderId="0" xfId="18" quotePrefix="1" applyFont="1" applyBorder="1" applyAlignment="1">
      <alignment horizontal="distributed"/>
    </xf>
    <xf numFmtId="176" fontId="44" fillId="0" borderId="0" xfId="18" applyFont="1" applyBorder="1" applyAlignment="1">
      <alignment horizontal="distributed"/>
    </xf>
    <xf numFmtId="176" fontId="44" fillId="0" borderId="0" xfId="18" quotePrefix="1" applyFont="1" applyBorder="1" applyAlignment="1">
      <alignment horizontal="left" vertical="center"/>
    </xf>
    <xf numFmtId="176" fontId="42" fillId="0" borderId="2" xfId="18" applyFont="1" applyBorder="1" applyAlignment="1">
      <alignment horizontal="right"/>
    </xf>
    <xf numFmtId="0" fontId="38" fillId="0" borderId="9" xfId="14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181" fontId="38" fillId="0" borderId="3" xfId="18" applyNumberFormat="1" applyFont="1" applyBorder="1" applyAlignment="1">
      <alignment horizontal="right"/>
    </xf>
    <xf numFmtId="176" fontId="38" fillId="0" borderId="0" xfId="18" applyNumberFormat="1" applyFont="1" applyBorder="1" applyAlignment="1">
      <alignment horizontal="right"/>
    </xf>
    <xf numFmtId="176" fontId="38" fillId="0" borderId="6" xfId="18" applyNumberFormat="1" applyFont="1" applyBorder="1" applyAlignment="1">
      <alignment horizontal="right"/>
    </xf>
    <xf numFmtId="0" fontId="44" fillId="0" borderId="0" xfId="0" quotePrefix="1" applyFont="1" applyBorder="1" applyAlignment="1">
      <alignment horizontal="left" vertical="center"/>
    </xf>
    <xf numFmtId="49" fontId="44" fillId="0" borderId="0" xfId="0" applyNumberFormat="1" applyFont="1" applyFill="1" applyAlignment="1">
      <alignment horizontal="right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4" xfId="13" applyFont="1" applyFill="1" applyBorder="1" applyAlignment="1">
      <alignment horizontal="center"/>
    </xf>
    <xf numFmtId="196" fontId="46" fillId="0" borderId="0" xfId="16" applyNumberFormat="1" applyFont="1" applyFill="1" applyBorder="1" applyAlignment="1"/>
    <xf numFmtId="0" fontId="46" fillId="0" borderId="4" xfId="13" applyFont="1" applyFill="1" applyBorder="1" applyAlignment="1">
      <alignment horizontal="center"/>
    </xf>
    <xf numFmtId="0" fontId="46" fillId="0" borderId="16" xfId="13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191" fontId="44" fillId="0" borderId="0" xfId="12" applyNumberFormat="1" applyFont="1" applyFill="1" applyBorder="1" applyAlignment="1">
      <alignment horizontal="centerContinuous"/>
    </xf>
    <xf numFmtId="191" fontId="44" fillId="0" borderId="0" xfId="0" applyNumberFormat="1" applyFont="1" applyFill="1" applyAlignment="1">
      <alignment horizontal="right"/>
    </xf>
    <xf numFmtId="49" fontId="38" fillId="0" borderId="0" xfId="0" applyNumberFormat="1" applyFont="1" applyFill="1" applyAlignment="1">
      <alignment vertical="center"/>
    </xf>
    <xf numFmtId="49" fontId="42" fillId="0" borderId="1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/>
    </xf>
    <xf numFmtId="0" fontId="42" fillId="0" borderId="14" xfId="13" applyFont="1" applyFill="1" applyBorder="1" applyAlignment="1">
      <alignment horizontal="center"/>
    </xf>
    <xf numFmtId="190" fontId="42" fillId="0" borderId="0" xfId="16" applyNumberFormat="1" applyFont="1" applyFill="1" applyBorder="1" applyAlignment="1"/>
    <xf numFmtId="0" fontId="38" fillId="0" borderId="0" xfId="0" applyFont="1" applyFill="1" applyAlignment="1">
      <alignment vertical="center"/>
    </xf>
    <xf numFmtId="0" fontId="42" fillId="0" borderId="4" xfId="13" applyFont="1" applyFill="1" applyBorder="1" applyAlignment="1">
      <alignment horizontal="center"/>
    </xf>
    <xf numFmtId="41" fontId="42" fillId="0" borderId="0" xfId="16" applyNumberFormat="1" applyFont="1" applyFill="1" applyBorder="1" applyAlignment="1"/>
    <xf numFmtId="0" fontId="42" fillId="0" borderId="16" xfId="13" applyFont="1" applyFill="1" applyBorder="1" applyAlignment="1">
      <alignment horizontal="center"/>
    </xf>
    <xf numFmtId="191" fontId="44" fillId="0" borderId="0" xfId="0" applyNumberFormat="1" applyFont="1" applyFill="1" applyAlignment="1">
      <alignment vertical="center"/>
    </xf>
    <xf numFmtId="49" fontId="38" fillId="0" borderId="0" xfId="0" applyNumberFormat="1" applyFont="1" applyFill="1" applyAlignment="1"/>
    <xf numFmtId="49" fontId="38" fillId="0" borderId="0" xfId="0" applyNumberFormat="1" applyFont="1" applyAlignment="1"/>
    <xf numFmtId="49" fontId="38" fillId="0" borderId="0" xfId="0" applyNumberFormat="1" applyFont="1" applyAlignment="1">
      <alignment vertical="center"/>
    </xf>
    <xf numFmtId="49" fontId="38" fillId="0" borderId="2" xfId="0" applyNumberFormat="1" applyFont="1" applyFill="1" applyBorder="1" applyAlignment="1"/>
    <xf numFmtId="49" fontId="38" fillId="0" borderId="2" xfId="0" applyNumberFormat="1" applyFont="1" applyBorder="1" applyAlignment="1"/>
    <xf numFmtId="49" fontId="42" fillId="0" borderId="2" xfId="0" applyNumberFormat="1" applyFont="1" applyFill="1" applyBorder="1" applyAlignment="1">
      <alignment horizontal="right"/>
    </xf>
    <xf numFmtId="37" fontId="38" fillId="0" borderId="25" xfId="15" applyNumberFormat="1" applyFont="1" applyBorder="1" applyAlignment="1">
      <alignment vertical="center" wrapText="1"/>
    </xf>
    <xf numFmtId="0" fontId="38" fillId="0" borderId="0" xfId="15" applyNumberFormat="1" applyFont="1" applyAlignment="1">
      <alignment horizontal="center" vertical="center"/>
    </xf>
    <xf numFmtId="37" fontId="38" fillId="0" borderId="4" xfId="15" applyNumberFormat="1" applyFont="1" applyBorder="1" applyAlignment="1">
      <alignment horizontal="center" vertical="center" wrapText="1"/>
    </xf>
    <xf numFmtId="37" fontId="38" fillId="0" borderId="11" xfId="15" applyNumberFormat="1" applyFont="1" applyBorder="1" applyAlignment="1">
      <alignment vertical="center" wrapText="1"/>
    </xf>
    <xf numFmtId="38" fontId="38" fillId="0" borderId="10" xfId="15" applyFont="1" applyBorder="1" applyAlignment="1">
      <alignment horizontal="center" vertical="center"/>
    </xf>
    <xf numFmtId="38" fontId="38" fillId="0" borderId="1" xfId="15" applyFont="1" applyBorder="1" applyAlignment="1">
      <alignment horizontal="center" vertical="center" wrapText="1"/>
    </xf>
    <xf numFmtId="38" fontId="38" fillId="0" borderId="12" xfId="15" applyFont="1" applyBorder="1" applyAlignment="1">
      <alignment horizontal="center" vertical="center" wrapText="1"/>
    </xf>
    <xf numFmtId="38" fontId="38" fillId="0" borderId="20" xfId="15" applyFont="1" applyBorder="1" applyAlignment="1">
      <alignment horizontal="center" vertical="center" wrapText="1"/>
    </xf>
    <xf numFmtId="38" fontId="38" fillId="0" borderId="9" xfId="15" applyFont="1" applyBorder="1" applyAlignment="1">
      <alignment horizontal="center" vertical="center" wrapText="1"/>
    </xf>
    <xf numFmtId="0" fontId="38" fillId="0" borderId="13" xfId="15" applyNumberFormat="1" applyFont="1" applyBorder="1" applyAlignment="1">
      <alignment horizontal="center" vertical="center"/>
    </xf>
    <xf numFmtId="41" fontId="38" fillId="0" borderId="15" xfId="15" applyNumberFormat="1" applyFont="1" applyBorder="1" applyAlignment="1" applyProtection="1">
      <alignment horizontal="right"/>
    </xf>
    <xf numFmtId="41" fontId="38" fillId="0" borderId="0" xfId="15" applyNumberFormat="1" applyFont="1" applyBorder="1" applyAlignment="1" applyProtection="1">
      <alignment horizontal="right"/>
    </xf>
    <xf numFmtId="0" fontId="38" fillId="0" borderId="0" xfId="15" applyNumberFormat="1" applyFont="1" applyAlignment="1">
      <alignment vertical="center"/>
    </xf>
    <xf numFmtId="41" fontId="38" fillId="0" borderId="3" xfId="15" applyNumberFormat="1" applyFont="1" applyBorder="1" applyAlignment="1" applyProtection="1">
      <alignment horizontal="right"/>
    </xf>
    <xf numFmtId="0" fontId="38" fillId="0" borderId="2" xfId="0" applyFont="1" applyBorder="1" applyAlignment="1">
      <alignment horizontal="center"/>
    </xf>
    <xf numFmtId="41" fontId="38" fillId="0" borderId="6" xfId="15" applyNumberFormat="1" applyFont="1" applyBorder="1" applyAlignment="1">
      <alignment horizontal="right"/>
    </xf>
    <xf numFmtId="41" fontId="38" fillId="0" borderId="2" xfId="15" applyNumberFormat="1" applyFont="1" applyBorder="1" applyAlignment="1" applyProtection="1">
      <alignment horizontal="right"/>
    </xf>
    <xf numFmtId="0" fontId="38" fillId="0" borderId="0" xfId="15" applyNumberFormat="1" applyFont="1" applyAlignment="1">
      <alignment horizontal="center"/>
    </xf>
    <xf numFmtId="0" fontId="38" fillId="0" borderId="0" xfId="15" applyNumberFormat="1" applyFont="1">
      <alignment vertical="center"/>
    </xf>
    <xf numFmtId="176" fontId="49" fillId="0" borderId="0" xfId="0" applyNumberFormat="1" applyFont="1" applyAlignment="1"/>
    <xf numFmtId="189" fontId="42" fillId="0" borderId="0" xfId="0" applyNumberFormat="1" applyFont="1" applyBorder="1" applyAlignment="1">
      <alignment horizontal="right"/>
    </xf>
    <xf numFmtId="41" fontId="44" fillId="0" borderId="6" xfId="7" applyNumberFormat="1" applyFont="1" applyBorder="1" applyAlignment="1">
      <alignment horizontal="right"/>
    </xf>
    <xf numFmtId="41" fontId="44" fillId="0" borderId="2" xfId="7" applyNumberFormat="1" applyFont="1" applyBorder="1" applyAlignment="1">
      <alignment horizontal="right"/>
    </xf>
    <xf numFmtId="3" fontId="44" fillId="0" borderId="6" xfId="8" applyNumberFormat="1" applyFont="1" applyBorder="1" applyAlignment="1">
      <alignment horizontal="right"/>
    </xf>
    <xf numFmtId="3" fontId="44" fillId="0" borderId="2" xfId="8" applyNumberFormat="1" applyFont="1" applyBorder="1" applyAlignment="1">
      <alignment horizontal="right"/>
    </xf>
    <xf numFmtId="176" fontId="44" fillId="0" borderId="2" xfId="21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197" fontId="39" fillId="0" borderId="0" xfId="0" applyNumberFormat="1" applyFont="1" applyAlignment="1">
      <alignment horizontal="center" vertical="center"/>
    </xf>
    <xf numFmtId="41" fontId="49" fillId="0" borderId="0" xfId="16" applyNumberFormat="1" applyFont="1" applyFill="1" applyBorder="1" applyAlignment="1"/>
    <xf numFmtId="41" fontId="49" fillId="0" borderId="0" xfId="16" applyNumberFormat="1" applyFont="1" applyFill="1" applyBorder="1" applyAlignment="1">
      <alignment horizontal="right"/>
    </xf>
    <xf numFmtId="182" fontId="49" fillId="0" borderId="0" xfId="16" applyNumberFormat="1" applyFont="1" applyFill="1" applyBorder="1" applyAlignment="1"/>
    <xf numFmtId="195" fontId="49" fillId="0" borderId="0" xfId="16" applyNumberFormat="1" applyFont="1" applyFill="1" applyBorder="1" applyAlignment="1"/>
    <xf numFmtId="182" fontId="49" fillId="0" borderId="0" xfId="16" applyNumberFormat="1" applyFont="1" applyFill="1" applyBorder="1" applyAlignment="1">
      <alignment horizontal="right"/>
    </xf>
    <xf numFmtId="178" fontId="49" fillId="0" borderId="0" xfId="16" applyNumberFormat="1" applyFont="1" applyFill="1" applyBorder="1" applyAlignment="1"/>
    <xf numFmtId="43" fontId="49" fillId="0" borderId="0" xfId="16" applyNumberFormat="1" applyFont="1" applyFill="1" applyBorder="1" applyAlignment="1"/>
    <xf numFmtId="189" fontId="42" fillId="0" borderId="0" xfId="0" applyNumberFormat="1" applyFont="1" applyAlignment="1">
      <alignment horizontal="center"/>
    </xf>
    <xf numFmtId="189" fontId="42" fillId="0" borderId="2" xfId="0" applyNumberFormat="1" applyFont="1" applyBorder="1" applyAlignment="1">
      <alignment horizontal="center"/>
    </xf>
    <xf numFmtId="189" fontId="10" fillId="0" borderId="14" xfId="0" applyNumberFormat="1" applyFont="1" applyBorder="1" applyAlignment="1">
      <alignment horizontal="center"/>
    </xf>
    <xf numFmtId="189" fontId="10" fillId="0" borderId="4" xfId="0" applyNumberFormat="1" applyFont="1" applyBorder="1" applyAlignment="1">
      <alignment horizontal="center"/>
    </xf>
    <xf numFmtId="189" fontId="10" fillId="0" borderId="16" xfId="0" applyNumberFormat="1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76" fontId="38" fillId="0" borderId="0" xfId="18" applyNumberFormat="1" applyFont="1" applyBorder="1" applyAlignment="1">
      <alignment horizontal="center"/>
    </xf>
    <xf numFmtId="176" fontId="38" fillId="0" borderId="0" xfId="18" applyFont="1" applyBorder="1" applyAlignment="1"/>
    <xf numFmtId="176" fontId="38" fillId="0" borderId="0" xfId="18" applyFont="1" applyBorder="1" applyAlignment="1">
      <alignment horizontal="center"/>
    </xf>
    <xf numFmtId="49" fontId="38" fillId="0" borderId="2" xfId="16" applyNumberFormat="1" applyFont="1" applyFill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190" fontId="42" fillId="0" borderId="0" xfId="18" applyNumberFormat="1" applyFont="1" applyAlignment="1">
      <alignment horizontal="center"/>
    </xf>
    <xf numFmtId="198" fontId="38" fillId="0" borderId="0" xfId="16" applyNumberFormat="1" applyFont="1" applyFill="1" applyBorder="1" applyAlignment="1">
      <alignment horizontal="right"/>
    </xf>
    <xf numFmtId="198" fontId="38" fillId="0" borderId="3" xfId="16" quotePrefix="1" applyNumberFormat="1" applyFont="1" applyFill="1" applyBorder="1" applyAlignment="1">
      <alignment horizontal="right"/>
    </xf>
    <xf numFmtId="0" fontId="39" fillId="0" borderId="4" xfId="0" applyFont="1" applyBorder="1" applyAlignment="1">
      <alignment horizontal="center"/>
    </xf>
    <xf numFmtId="180" fontId="10" fillId="0" borderId="19" xfId="24" quotePrefix="1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80" fontId="10" fillId="0" borderId="1" xfId="24" applyNumberFormat="1" applyFont="1" applyBorder="1" applyAlignment="1">
      <alignment horizontal="center" vertical="center"/>
    </xf>
    <xf numFmtId="180" fontId="10" fillId="0" borderId="12" xfId="23" applyNumberFormat="1" applyFont="1" applyBorder="1" applyAlignment="1">
      <alignment horizontal="center" vertical="center"/>
    </xf>
    <xf numFmtId="180" fontId="46" fillId="0" borderId="6" xfId="24" applyNumberFormat="1" applyFont="1" applyBorder="1" applyAlignment="1">
      <alignment horizontal="center"/>
    </xf>
    <xf numFmtId="49" fontId="10" fillId="0" borderId="7" xfId="23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0" fillId="0" borderId="1" xfId="10" applyFont="1" applyBorder="1" applyAlignment="1">
      <alignment horizontal="center" vertical="center"/>
    </xf>
    <xf numFmtId="49" fontId="10" fillId="0" borderId="1" xfId="23" applyNumberFormat="1" applyFont="1" applyBorder="1" applyAlignment="1">
      <alignment horizontal="center" vertical="center"/>
    </xf>
    <xf numFmtId="41" fontId="47" fillId="0" borderId="15" xfId="22" applyFont="1" applyFill="1" applyBorder="1" applyAlignment="1"/>
    <xf numFmtId="41" fontId="47" fillId="0" borderId="0" xfId="22" applyFont="1" applyFill="1" applyBorder="1" applyAlignment="1"/>
    <xf numFmtId="41" fontId="47" fillId="0" borderId="0" xfId="22" applyFont="1" applyFill="1" applyBorder="1" applyAlignment="1">
      <alignment horizontal="center"/>
    </xf>
    <xf numFmtId="43" fontId="47" fillId="0" borderId="0" xfId="22" applyNumberFormat="1" applyFont="1" applyFill="1" applyBorder="1" applyAlignment="1"/>
    <xf numFmtId="41" fontId="47" fillId="0" borderId="3" xfId="22" applyFont="1" applyFill="1" applyBorder="1" applyAlignment="1"/>
    <xf numFmtId="41" fontId="47" fillId="0" borderId="0" xfId="22" applyFont="1" applyFill="1" applyAlignment="1"/>
    <xf numFmtId="41" fontId="47" fillId="0" borderId="0" xfId="22" applyFont="1" applyFill="1" applyAlignment="1">
      <alignment horizontal="center"/>
    </xf>
    <xf numFmtId="43" fontId="47" fillId="0" borderId="0" xfId="22" applyNumberFormat="1" applyFont="1" applyFill="1" applyAlignment="1"/>
    <xf numFmtId="41" fontId="47" fillId="0" borderId="6" xfId="22" applyFont="1" applyFill="1" applyBorder="1" applyAlignment="1"/>
    <xf numFmtId="41" fontId="47" fillId="0" borderId="2" xfId="22" applyFont="1" applyFill="1" applyBorder="1" applyAlignment="1"/>
    <xf numFmtId="43" fontId="47" fillId="0" borderId="2" xfId="22" applyNumberFormat="1" applyFont="1" applyFill="1" applyBorder="1" applyAlignment="1"/>
    <xf numFmtId="41" fontId="58" fillId="0" borderId="0" xfId="16" applyNumberFormat="1" applyFont="1" applyFill="1" applyBorder="1" applyAlignment="1"/>
    <xf numFmtId="41" fontId="58" fillId="0" borderId="0" xfId="16" applyNumberFormat="1" applyFont="1" applyFill="1" applyBorder="1" applyAlignment="1">
      <alignment horizontal="right"/>
    </xf>
    <xf numFmtId="199" fontId="42" fillId="0" borderId="0" xfId="16" applyNumberFormat="1" applyFont="1" applyFill="1" applyBorder="1" applyAlignment="1"/>
    <xf numFmtId="176" fontId="10" fillId="0" borderId="2" xfId="18" applyFont="1" applyBorder="1" applyAlignment="1">
      <alignment horizontal="center"/>
    </xf>
    <xf numFmtId="192" fontId="42" fillId="0" borderId="28" xfId="0" applyNumberFormat="1" applyFont="1" applyBorder="1" applyAlignment="1">
      <alignment horizontal="right"/>
    </xf>
    <xf numFmtId="192" fontId="42" fillId="0" borderId="0" xfId="0" applyNumberFormat="1" applyFont="1" applyBorder="1" applyAlignment="1">
      <alignment horizontal="right"/>
    </xf>
    <xf numFmtId="192" fontId="42" fillId="0" borderId="29" xfId="0" applyNumberFormat="1" applyFont="1" applyBorder="1" applyAlignment="1">
      <alignment horizontal="right"/>
    </xf>
    <xf numFmtId="0" fontId="42" fillId="0" borderId="28" xfId="0" applyFont="1" applyBorder="1" applyAlignment="1">
      <alignment horizontal="right"/>
    </xf>
    <xf numFmtId="192" fontId="42" fillId="0" borderId="3" xfId="0" applyNumberFormat="1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187" fontId="42" fillId="0" borderId="0" xfId="0" applyNumberFormat="1" applyFont="1" applyAlignment="1">
      <alignment horizontal="right"/>
    </xf>
    <xf numFmtId="187" fontId="42" fillId="0" borderId="2" xfId="0" applyNumberFormat="1" applyFont="1" applyBorder="1" applyAlignment="1">
      <alignment horizontal="right"/>
    </xf>
    <xf numFmtId="199" fontId="42" fillId="0" borderId="0" xfId="0" applyNumberFormat="1" applyFont="1" applyAlignment="1">
      <alignment horizontal="right"/>
    </xf>
    <xf numFmtId="199" fontId="42" fillId="0" borderId="6" xfId="0" applyNumberFormat="1" applyFont="1" applyBorder="1" applyAlignment="1">
      <alignment horizontal="right"/>
    </xf>
    <xf numFmtId="199" fontId="42" fillId="0" borderId="2" xfId="0" applyNumberFormat="1" applyFont="1" applyBorder="1" applyAlignment="1">
      <alignment horizontal="right"/>
    </xf>
    <xf numFmtId="188" fontId="15" fillId="0" borderId="2" xfId="0" applyNumberFormat="1" applyFont="1" applyBorder="1" applyAlignment="1">
      <alignment horizontal="right" vertical="top"/>
    </xf>
    <xf numFmtId="188" fontId="13" fillId="0" borderId="2" xfId="0" applyNumberFormat="1" applyFont="1" applyBorder="1" applyAlignment="1">
      <alignment horizontal="right"/>
    </xf>
    <xf numFmtId="0" fontId="37" fillId="0" borderId="0" xfId="0" applyFont="1" applyAlignment="1">
      <alignment horizontal="center" vertical="center"/>
    </xf>
    <xf numFmtId="0" fontId="38" fillId="0" borderId="0" xfId="0" applyFont="1" applyAlignment="1"/>
    <xf numFmtId="0" fontId="38" fillId="0" borderId="0" xfId="0" applyFont="1" applyAlignment="1">
      <alignment vertical="center"/>
    </xf>
    <xf numFmtId="179" fontId="40" fillId="0" borderId="0" xfId="6" applyNumberFormat="1" applyFont="1" applyAlignment="1">
      <alignment horizontal="center" vertical="center"/>
    </xf>
    <xf numFmtId="179" fontId="38" fillId="0" borderId="7" xfId="16" applyNumberFormat="1" applyFont="1" applyFill="1" applyBorder="1" applyAlignment="1">
      <alignment horizontal="center" vertical="center"/>
    </xf>
    <xf numFmtId="179" fontId="38" fillId="0" borderId="10" xfId="16" applyNumberFormat="1" applyFont="1" applyFill="1" applyBorder="1" applyAlignment="1">
      <alignment horizontal="center" vertical="center"/>
    </xf>
    <xf numFmtId="0" fontId="38" fillId="0" borderId="7" xfId="16" applyNumberFormat="1" applyFont="1" applyFill="1" applyBorder="1" applyAlignment="1">
      <alignment horizontal="center" vertical="center"/>
    </xf>
    <xf numFmtId="0" fontId="38" fillId="0" borderId="10" xfId="16" applyNumberFormat="1" applyFont="1" applyFill="1" applyBorder="1" applyAlignment="1">
      <alignment horizontal="center" vertical="center"/>
    </xf>
    <xf numFmtId="0" fontId="38" fillId="0" borderId="25" xfId="16" quotePrefix="1" applyNumberFormat="1" applyFont="1" applyFill="1" applyBorder="1" applyAlignment="1">
      <alignment horizontal="center" vertical="center"/>
    </xf>
    <xf numFmtId="0" fontId="38" fillId="0" borderId="11" xfId="16" quotePrefix="1" applyNumberFormat="1" applyFont="1" applyFill="1" applyBorder="1" applyAlignment="1">
      <alignment horizontal="center" vertical="center"/>
    </xf>
    <xf numFmtId="179" fontId="38" fillId="0" borderId="7" xfId="16" applyNumberFormat="1" applyFont="1" applyFill="1" applyBorder="1" applyAlignment="1">
      <alignment horizontal="center" vertical="center" wrapText="1"/>
    </xf>
    <xf numFmtId="179" fontId="38" fillId="0" borderId="10" xfId="16" applyNumberFormat="1" applyFont="1" applyFill="1" applyBorder="1" applyAlignment="1">
      <alignment horizontal="center" vertical="center" wrapText="1"/>
    </xf>
    <xf numFmtId="179" fontId="38" fillId="0" borderId="8" xfId="16" applyNumberFormat="1" applyFont="1" applyFill="1" applyBorder="1" applyAlignment="1">
      <alignment horizontal="center" vertical="center" wrapText="1"/>
    </xf>
    <xf numFmtId="179" fontId="38" fillId="0" borderId="17" xfId="16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38" fillId="0" borderId="25" xfId="14" applyFont="1" applyBorder="1" applyAlignment="1">
      <alignment horizontal="center" vertical="center"/>
    </xf>
    <xf numFmtId="0" fontId="38" fillId="0" borderId="4" xfId="14" applyFont="1" applyBorder="1" applyAlignment="1">
      <alignment horizontal="center" vertical="center"/>
    </xf>
    <xf numFmtId="0" fontId="38" fillId="0" borderId="11" xfId="14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0" xfId="14" applyFont="1" applyBorder="1" applyAlignment="1">
      <alignment horizontal="center" vertical="center"/>
    </xf>
    <xf numFmtId="0" fontId="38" fillId="0" borderId="13" xfId="14" applyFont="1" applyBorder="1" applyAlignment="1">
      <alignment horizontal="center" vertical="center"/>
    </xf>
    <xf numFmtId="176" fontId="38" fillId="0" borderId="23" xfId="18" applyFont="1" applyBorder="1" applyAlignment="1">
      <alignment horizontal="center" vertical="center"/>
    </xf>
    <xf numFmtId="176" fontId="38" fillId="0" borderId="27" xfId="18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5" fillId="0" borderId="0" xfId="18" applyNumberFormat="1" applyFont="1" applyFill="1" applyAlignment="1">
      <alignment horizontal="center" vertical="center" wrapText="1"/>
    </xf>
    <xf numFmtId="0" fontId="44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top"/>
    </xf>
    <xf numFmtId="49" fontId="46" fillId="0" borderId="7" xfId="18" applyNumberFormat="1" applyFont="1" applyFill="1" applyBorder="1" applyAlignment="1">
      <alignment horizontal="center" vertical="center"/>
    </xf>
    <xf numFmtId="49" fontId="46" fillId="0" borderId="5" xfId="18" applyNumberFormat="1" applyFont="1" applyFill="1" applyBorder="1" applyAlignment="1">
      <alignment horizontal="center" vertical="center"/>
    </xf>
    <xf numFmtId="49" fontId="46" fillId="0" borderId="10" xfId="18" applyNumberFormat="1" applyFont="1" applyFill="1" applyBorder="1" applyAlignment="1">
      <alignment horizontal="center" vertical="center"/>
    </xf>
    <xf numFmtId="49" fontId="46" fillId="0" borderId="23" xfId="0" applyNumberFormat="1" applyFont="1" applyFill="1" applyBorder="1" applyAlignment="1">
      <alignment horizontal="center"/>
    </xf>
    <xf numFmtId="49" fontId="46" fillId="0" borderId="27" xfId="0" applyNumberFormat="1" applyFont="1" applyFill="1" applyBorder="1" applyAlignment="1">
      <alignment horizontal="center"/>
    </xf>
    <xf numFmtId="49" fontId="46" fillId="0" borderId="22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center" vertical="center" wrapText="1"/>
    </xf>
    <xf numFmtId="49" fontId="47" fillId="0" borderId="3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7" fillId="0" borderId="9" xfId="18" applyNumberFormat="1" applyFont="1" applyFill="1" applyBorder="1" applyAlignment="1">
      <alignment horizontal="center" vertical="center"/>
    </xf>
    <xf numFmtId="49" fontId="47" fillId="0" borderId="20" xfId="18" applyNumberFormat="1" applyFont="1" applyFill="1" applyBorder="1" applyAlignment="1">
      <alignment horizontal="center" vertical="center"/>
    </xf>
    <xf numFmtId="49" fontId="47" fillId="0" borderId="12" xfId="18" applyNumberFormat="1" applyFont="1" applyFill="1" applyBorder="1" applyAlignment="1">
      <alignment horizontal="center" vertical="center"/>
    </xf>
    <xf numFmtId="49" fontId="46" fillId="0" borderId="15" xfId="0" quotePrefix="1" applyNumberFormat="1" applyFont="1" applyFill="1" applyBorder="1" applyAlignment="1">
      <alignment horizontal="center" vertical="center"/>
    </xf>
    <xf numFmtId="49" fontId="46" fillId="0" borderId="18" xfId="0" quotePrefix="1" applyNumberFormat="1" applyFont="1" applyFill="1" applyBorder="1" applyAlignment="1">
      <alignment horizontal="center" vertical="center"/>
    </xf>
    <xf numFmtId="49" fontId="46" fillId="0" borderId="3" xfId="0" quotePrefix="1" applyNumberFormat="1" applyFont="1" applyFill="1" applyBorder="1" applyAlignment="1">
      <alignment horizontal="center" vertical="center"/>
    </xf>
    <xf numFmtId="49" fontId="46" fillId="0" borderId="0" xfId="0" quotePrefix="1" applyNumberFormat="1" applyFont="1" applyFill="1" applyBorder="1" applyAlignment="1">
      <alignment horizontal="center" vertical="center"/>
    </xf>
    <xf numFmtId="49" fontId="46" fillId="0" borderId="17" xfId="0" quotePrefix="1" applyNumberFormat="1" applyFont="1" applyFill="1" applyBorder="1" applyAlignment="1">
      <alignment horizontal="center" vertical="center"/>
    </xf>
    <xf numFmtId="49" fontId="46" fillId="0" borderId="13" xfId="0" quotePrefix="1" applyNumberFormat="1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49" fontId="46" fillId="0" borderId="3" xfId="0" applyNumberFormat="1" applyFont="1" applyFill="1" applyBorder="1" applyAlignment="1">
      <alignment horizontal="center" vertical="center"/>
    </xf>
    <xf numFmtId="49" fontId="46" fillId="0" borderId="4" xfId="0" applyNumberFormat="1" applyFon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18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49" fontId="47" fillId="0" borderId="21" xfId="0" applyNumberFormat="1" applyFont="1" applyFill="1" applyBorder="1" applyAlignment="1">
      <alignment horizontal="center" vertical="center"/>
    </xf>
    <xf numFmtId="49" fontId="47" fillId="0" borderId="5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/>
    </xf>
    <xf numFmtId="49" fontId="46" fillId="0" borderId="14" xfId="0" applyNumberFormat="1" applyFont="1" applyFill="1" applyBorder="1" applyAlignment="1">
      <alignment horizontal="center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20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0" fontId="46" fillId="0" borderId="3" xfId="18" applyNumberFormat="1" applyFont="1" applyBorder="1" applyAlignment="1">
      <alignment horizontal="center" vertical="top" wrapText="1"/>
    </xf>
    <xf numFmtId="0" fontId="46" fillId="0" borderId="4" xfId="18" applyNumberFormat="1" applyFont="1" applyBorder="1" applyAlignment="1">
      <alignment horizontal="center" vertical="top" wrapText="1"/>
    </xf>
    <xf numFmtId="49" fontId="46" fillId="0" borderId="17" xfId="0" applyNumberFormat="1" applyFont="1" applyFill="1" applyBorder="1" applyAlignment="1">
      <alignment horizontal="center" vertical="top"/>
    </xf>
    <xf numFmtId="49" fontId="46" fillId="0" borderId="11" xfId="0" applyNumberFormat="1" applyFont="1" applyFill="1" applyBorder="1" applyAlignment="1">
      <alignment horizontal="center" vertical="top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/>
    </xf>
    <xf numFmtId="0" fontId="46" fillId="0" borderId="3" xfId="0" applyFont="1" applyBorder="1" applyAlignment="1">
      <alignment horizontal="center" vertical="top" wrapText="1"/>
    </xf>
    <xf numFmtId="0" fontId="46" fillId="0" borderId="4" xfId="0" applyFont="1" applyBorder="1" applyAlignment="1">
      <alignment horizontal="center" vertical="top" wrapText="1"/>
    </xf>
    <xf numFmtId="49" fontId="46" fillId="0" borderId="3" xfId="18" applyNumberFormat="1" applyFont="1" applyFill="1" applyBorder="1" applyAlignment="1">
      <alignment horizontal="center" vertical="top"/>
    </xf>
    <xf numFmtId="49" fontId="46" fillId="0" borderId="4" xfId="18" applyNumberFormat="1" applyFont="1" applyFill="1" applyBorder="1" applyAlignment="1">
      <alignment horizontal="center" vertical="top"/>
    </xf>
    <xf numFmtId="0" fontId="5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40" fillId="0" borderId="2" xfId="0" applyFont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4" xfId="0" applyFont="1" applyBorder="1" applyAlignment="1">
      <alignment horizontal="right"/>
    </xf>
    <xf numFmtId="0" fontId="39" fillId="0" borderId="0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left" indent="1"/>
    </xf>
    <xf numFmtId="0" fontId="38" fillId="0" borderId="0" xfId="0" applyFont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9" fillId="0" borderId="6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2" xfId="0" applyNumberFormat="1" applyFont="1" applyBorder="1" applyAlignment="1">
      <alignment horizontal="left" indent="1"/>
    </xf>
    <xf numFmtId="0" fontId="39" fillId="0" borderId="2" xfId="0" applyNumberFormat="1" applyFont="1" applyBorder="1" applyAlignment="1">
      <alignment horizontal="center"/>
    </xf>
    <xf numFmtId="0" fontId="40" fillId="0" borderId="0" xfId="10" applyFont="1" applyBorder="1" applyAlignment="1">
      <alignment horizontal="center" vertical="center"/>
    </xf>
    <xf numFmtId="180" fontId="10" fillId="0" borderId="23" xfId="24" applyNumberFormat="1" applyFont="1" applyBorder="1" applyAlignment="1">
      <alignment horizontal="center" vertical="center"/>
    </xf>
    <xf numFmtId="180" fontId="10" fillId="0" borderId="27" xfId="24" applyNumberFormat="1" applyFont="1" applyBorder="1" applyAlignment="1">
      <alignment horizontal="center" vertical="center"/>
    </xf>
    <xf numFmtId="180" fontId="10" fillId="0" borderId="22" xfId="24" applyNumberFormat="1" applyFont="1" applyBorder="1" applyAlignment="1">
      <alignment horizontal="center" vertical="center"/>
    </xf>
    <xf numFmtId="0" fontId="42" fillId="0" borderId="23" xfId="10" applyFont="1" applyBorder="1" applyAlignment="1">
      <alignment horizontal="center" wrapText="1"/>
    </xf>
    <xf numFmtId="0" fontId="42" fillId="0" borderId="27" xfId="10" applyFont="1" applyBorder="1" applyAlignment="1">
      <alignment horizontal="center" wrapText="1"/>
    </xf>
    <xf numFmtId="0" fontId="42" fillId="0" borderId="22" xfId="10" applyFont="1" applyBorder="1" applyAlignment="1">
      <alignment horizontal="center" wrapText="1"/>
    </xf>
    <xf numFmtId="180" fontId="10" fillId="0" borderId="23" xfId="23" applyNumberFormat="1" applyFont="1" applyBorder="1" applyAlignment="1">
      <alignment horizontal="center" wrapText="1"/>
    </xf>
    <xf numFmtId="180" fontId="10" fillId="0" borderId="27" xfId="23" applyNumberFormat="1" applyFont="1" applyBorder="1" applyAlignment="1">
      <alignment horizontal="center" wrapText="1"/>
    </xf>
    <xf numFmtId="180" fontId="10" fillId="0" borderId="22" xfId="23" applyNumberFormat="1" applyFont="1" applyBorder="1" applyAlignment="1">
      <alignment horizont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10" fillId="0" borderId="23" xfId="10" applyFont="1" applyBorder="1" applyAlignment="1">
      <alignment horizontal="center" wrapText="1"/>
    </xf>
    <xf numFmtId="0" fontId="10" fillId="0" borderId="27" xfId="10" applyFont="1" applyBorder="1" applyAlignment="1">
      <alignment horizontal="center" wrapText="1"/>
    </xf>
    <xf numFmtId="0" fontId="10" fillId="0" borderId="22" xfId="10" applyFont="1" applyBorder="1" applyAlignment="1">
      <alignment horizontal="center" wrapText="1"/>
    </xf>
    <xf numFmtId="0" fontId="44" fillId="0" borderId="19" xfId="12" quotePrefix="1" applyFont="1" applyFill="1" applyBorder="1" applyAlignment="1">
      <alignment horizontal="left" vertical="center" wrapText="1"/>
    </xf>
    <xf numFmtId="49" fontId="40" fillId="0" borderId="0" xfId="12" applyNumberFormat="1" applyFont="1" applyFill="1" applyBorder="1" applyAlignment="1">
      <alignment horizontal="center" vertical="center"/>
    </xf>
    <xf numFmtId="49" fontId="46" fillId="0" borderId="2" xfId="0" applyNumberFormat="1" applyFont="1" applyFill="1" applyBorder="1" applyAlignment="1">
      <alignment horizontal="right" vertical="center"/>
    </xf>
    <xf numFmtId="49" fontId="46" fillId="0" borderId="25" xfId="13" quotePrefix="1" applyNumberFormat="1" applyFont="1" applyFill="1" applyBorder="1" applyAlignment="1">
      <alignment horizontal="center" vertical="center" wrapText="1"/>
    </xf>
    <xf numFmtId="49" fontId="46" fillId="0" borderId="11" xfId="13" quotePrefix="1" applyNumberFormat="1" applyFont="1" applyFill="1" applyBorder="1" applyAlignment="1">
      <alignment horizontal="center" vertical="center" wrapText="1"/>
    </xf>
    <xf numFmtId="49" fontId="46" fillId="0" borderId="23" xfId="16" applyNumberFormat="1" applyFont="1" applyFill="1" applyBorder="1" applyAlignment="1">
      <alignment horizontal="center" vertical="center"/>
    </xf>
    <xf numFmtId="49" fontId="46" fillId="0" borderId="22" xfId="16" applyNumberFormat="1" applyFont="1" applyFill="1" applyBorder="1" applyAlignment="1">
      <alignment horizontal="center" vertical="center"/>
    </xf>
    <xf numFmtId="49" fontId="46" fillId="0" borderId="8" xfId="12" applyNumberFormat="1" applyFont="1" applyFill="1" applyBorder="1" applyAlignment="1">
      <alignment horizontal="center" vertical="center" wrapText="1"/>
    </xf>
    <xf numFmtId="49" fontId="46" fillId="0" borderId="19" xfId="12" applyNumberFormat="1" applyFont="1" applyFill="1" applyBorder="1" applyAlignment="1">
      <alignment horizontal="center" vertical="center" wrapText="1"/>
    </xf>
    <xf numFmtId="49" fontId="46" fillId="0" borderId="27" xfId="16" applyNumberFormat="1" applyFont="1" applyFill="1" applyBorder="1" applyAlignment="1">
      <alignment horizontal="center" vertical="center"/>
    </xf>
    <xf numFmtId="188" fontId="40" fillId="0" borderId="0" xfId="0" applyNumberFormat="1" applyFont="1" applyBorder="1" applyAlignment="1">
      <alignment horizontal="center" vertical="top"/>
    </xf>
    <xf numFmtId="188" fontId="40" fillId="0" borderId="0" xfId="0" quotePrefix="1" applyNumberFormat="1" applyFont="1" applyBorder="1" applyAlignment="1">
      <alignment horizontal="center" vertical="top"/>
    </xf>
    <xf numFmtId="0" fontId="38" fillId="0" borderId="0" xfId="0" applyFont="1" applyAlignment="1">
      <alignment horizontal="center" vertical="top"/>
    </xf>
    <xf numFmtId="188" fontId="44" fillId="0" borderId="2" xfId="0" applyNumberFormat="1" applyFont="1" applyBorder="1" applyAlignment="1">
      <alignment horizontal="left" vertical="top"/>
    </xf>
    <xf numFmtId="0" fontId="46" fillId="0" borderId="0" xfId="0" applyFont="1" applyFill="1" applyAlignment="1"/>
    <xf numFmtId="0" fontId="0" fillId="0" borderId="0" xfId="0" applyAlignment="1"/>
    <xf numFmtId="0" fontId="40" fillId="0" borderId="0" xfId="1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19" xfId="1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3" xfId="11" applyFont="1" applyBorder="1" applyAlignment="1">
      <alignment horizontal="right" vertical="center"/>
    </xf>
    <xf numFmtId="0" fontId="42" fillId="0" borderId="27" xfId="11" quotePrefix="1" applyFont="1" applyBorder="1" applyAlignment="1">
      <alignment horizontal="right" vertical="center"/>
    </xf>
    <xf numFmtId="0" fontId="42" fillId="0" borderId="8" xfId="11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21" xfId="11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4" xfId="11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88" fontId="38" fillId="0" borderId="2" xfId="0" applyNumberFormat="1" applyFont="1" applyBorder="1" applyAlignment="1">
      <alignment horizontal="center" vertical="top"/>
    </xf>
    <xf numFmtId="49" fontId="60" fillId="0" borderId="0" xfId="16" applyNumberFormat="1" applyFont="1" applyBorder="1" applyAlignment="1" applyProtection="1">
      <alignment horizontal="center" vertical="center"/>
    </xf>
    <xf numFmtId="49" fontId="42" fillId="0" borderId="19" xfId="16" applyNumberFormat="1" applyFont="1" applyBorder="1" applyAlignment="1" applyProtection="1">
      <alignment horizontal="center" vertical="center" wrapText="1"/>
    </xf>
    <xf numFmtId="49" fontId="42" fillId="0" borderId="0" xfId="16" applyNumberFormat="1" applyFont="1" applyBorder="1" applyAlignment="1" applyProtection="1">
      <alignment horizontal="center" vertical="center" wrapText="1"/>
    </xf>
    <xf numFmtId="49" fontId="42" fillId="0" borderId="13" xfId="16" applyNumberFormat="1" applyFont="1" applyBorder="1" applyAlignment="1" applyProtection="1">
      <alignment horizontal="center" vertical="center" wrapText="1"/>
    </xf>
    <xf numFmtId="49" fontId="42" fillId="0" borderId="7" xfId="0" applyNumberFormat="1" applyFont="1" applyBorder="1" applyAlignment="1">
      <alignment horizontal="center" vertical="center" wrapText="1"/>
    </xf>
    <xf numFmtId="49" fontId="42" fillId="0" borderId="5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8" xfId="16" applyNumberFormat="1" applyFont="1" applyBorder="1" applyAlignment="1" applyProtection="1">
      <alignment horizontal="center" vertical="center" wrapText="1"/>
    </xf>
    <xf numFmtId="49" fontId="42" fillId="0" borderId="25" xfId="16" applyNumberFormat="1" applyFont="1" applyBorder="1" applyAlignment="1" applyProtection="1">
      <alignment horizontal="center" vertical="center" wrapText="1"/>
    </xf>
    <xf numFmtId="49" fontId="42" fillId="0" borderId="17" xfId="16" applyNumberFormat="1" applyFont="1" applyBorder="1" applyAlignment="1" applyProtection="1">
      <alignment horizontal="center" vertical="center" wrapText="1"/>
    </xf>
    <xf numFmtId="49" fontId="42" fillId="0" borderId="11" xfId="16" applyNumberFormat="1" applyFont="1" applyBorder="1" applyAlignment="1" applyProtection="1">
      <alignment horizontal="center" vertical="center" wrapText="1"/>
    </xf>
    <xf numFmtId="49" fontId="42" fillId="0" borderId="4" xfId="16" applyNumberFormat="1" applyFont="1" applyBorder="1" applyAlignment="1" applyProtection="1">
      <alignment horizontal="center" vertical="center" wrapText="1"/>
    </xf>
    <xf numFmtId="49" fontId="42" fillId="0" borderId="27" xfId="16" applyNumberFormat="1" applyFont="1" applyBorder="1" applyAlignment="1">
      <alignment horizontal="center" vertical="center"/>
    </xf>
    <xf numFmtId="49" fontId="42" fillId="0" borderId="22" xfId="16" applyNumberFormat="1" applyFont="1" applyBorder="1" applyAlignment="1">
      <alignment horizontal="center" vertical="center"/>
    </xf>
    <xf numFmtId="49" fontId="42" fillId="0" borderId="8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20" xfId="16" applyNumberFormat="1" applyFont="1" applyBorder="1" applyAlignment="1" applyProtection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9" xfId="16" applyNumberFormat="1" applyFont="1" applyBorder="1" applyAlignment="1" applyProtection="1">
      <alignment horizontal="center" vertical="center"/>
    </xf>
    <xf numFmtId="49" fontId="42" fillId="0" borderId="12" xfId="16" applyNumberFormat="1" applyFont="1" applyBorder="1" applyAlignment="1" applyProtection="1">
      <alignment horizontal="center" vertical="center"/>
    </xf>
    <xf numFmtId="49" fontId="60" fillId="0" borderId="0" xfId="16" applyNumberFormat="1" applyFont="1" applyAlignment="1" applyProtection="1">
      <alignment horizontal="center" vertical="center"/>
    </xf>
    <xf numFmtId="49" fontId="42" fillId="0" borderId="15" xfId="16" applyNumberFormat="1" applyFont="1" applyBorder="1" applyAlignment="1" applyProtection="1">
      <alignment horizontal="center" vertical="center"/>
    </xf>
    <xf numFmtId="0" fontId="42" fillId="0" borderId="14" xfId="0" applyFont="1" applyBorder="1" applyAlignment="1">
      <alignment horizontal="center" vertical="center"/>
    </xf>
    <xf numFmtId="49" fontId="42" fillId="0" borderId="23" xfId="16" applyNumberFormat="1" applyFont="1" applyBorder="1" applyAlignment="1">
      <alignment horizontal="center" vertical="center"/>
    </xf>
    <xf numFmtId="49" fontId="42" fillId="0" borderId="18" xfId="16" applyNumberFormat="1" applyFont="1" applyBorder="1" applyAlignment="1" applyProtection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49" fontId="46" fillId="0" borderId="4" xfId="13" quotePrefix="1" applyNumberFormat="1" applyFont="1" applyFill="1" applyBorder="1" applyAlignment="1">
      <alignment horizontal="center" vertical="center" wrapText="1"/>
    </xf>
    <xf numFmtId="49" fontId="46" fillId="0" borderId="23" xfId="12" applyNumberFormat="1" applyFont="1" applyFill="1" applyBorder="1" applyAlignment="1">
      <alignment horizontal="center" vertical="center" wrapText="1"/>
    </xf>
    <xf numFmtId="49" fontId="46" fillId="0" borderId="27" xfId="12" applyNumberFormat="1" applyFont="1" applyFill="1" applyBorder="1" applyAlignment="1">
      <alignment horizontal="center" vertical="center" wrapText="1"/>
    </xf>
    <xf numFmtId="49" fontId="46" fillId="0" borderId="22" xfId="12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distributed" wrapText="1" justifyLastLine="1"/>
    </xf>
    <xf numFmtId="49" fontId="46" fillId="0" borderId="5" xfId="0" applyNumberFormat="1" applyFont="1" applyFill="1" applyBorder="1" applyAlignment="1">
      <alignment horizontal="distributed" wrapText="1" justifyLastLine="1"/>
    </xf>
    <xf numFmtId="49" fontId="46" fillId="0" borderId="7" xfId="0" applyNumberFormat="1" applyFont="1" applyFill="1" applyBorder="1" applyAlignment="1">
      <alignment horizontal="center" wrapText="1"/>
    </xf>
    <xf numFmtId="49" fontId="46" fillId="0" borderId="5" xfId="0" applyNumberFormat="1" applyFont="1" applyFill="1" applyBorder="1" applyAlignment="1">
      <alignment horizontal="center" wrapText="1"/>
    </xf>
    <xf numFmtId="49" fontId="46" fillId="0" borderId="21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2" fillId="0" borderId="25" xfId="13" quotePrefix="1" applyNumberFormat="1" applyFont="1" applyFill="1" applyBorder="1" applyAlignment="1">
      <alignment horizontal="center" vertical="center" wrapText="1"/>
    </xf>
    <xf numFmtId="49" fontId="42" fillId="0" borderId="11" xfId="13" quotePrefix="1" applyNumberFormat="1" applyFont="1" applyFill="1" applyBorder="1" applyAlignment="1">
      <alignment horizontal="center" vertical="center" wrapText="1"/>
    </xf>
    <xf numFmtId="49" fontId="42" fillId="0" borderId="23" xfId="12" applyNumberFormat="1" applyFont="1" applyFill="1" applyBorder="1" applyAlignment="1">
      <alignment horizontal="center" vertical="center" wrapText="1"/>
    </xf>
    <xf numFmtId="49" fontId="42" fillId="0" borderId="27" xfId="12" applyNumberFormat="1" applyFont="1" applyFill="1" applyBorder="1" applyAlignment="1">
      <alignment horizontal="center" vertical="center" wrapText="1"/>
    </xf>
    <xf numFmtId="49" fontId="42" fillId="0" borderId="22" xfId="12" applyNumberFormat="1" applyFont="1" applyFill="1" applyBorder="1" applyAlignment="1">
      <alignment horizontal="center" vertical="center" wrapText="1"/>
    </xf>
    <xf numFmtId="191" fontId="42" fillId="0" borderId="8" xfId="0" applyNumberFormat="1" applyFont="1" applyFill="1" applyBorder="1" applyAlignment="1">
      <alignment horizontal="center" vertical="center" wrapText="1"/>
    </xf>
    <xf numFmtId="191" fontId="42" fillId="0" borderId="17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38" fillId="0" borderId="2" xfId="0" applyNumberFormat="1" applyFont="1" applyBorder="1" applyAlignment="1">
      <alignment horizontal="right"/>
    </xf>
    <xf numFmtId="37" fontId="38" fillId="0" borderId="7" xfId="15" applyNumberFormat="1" applyFont="1" applyBorder="1" applyAlignment="1">
      <alignment horizontal="distributed" vertical="center" wrapText="1"/>
    </xf>
    <xf numFmtId="37" fontId="38" fillId="0" borderId="5" xfId="15" applyNumberFormat="1" applyFont="1" applyBorder="1" applyAlignment="1">
      <alignment horizontal="distributed" vertical="center" wrapText="1"/>
    </xf>
    <xf numFmtId="37" fontId="38" fillId="0" borderId="8" xfId="15" applyNumberFormat="1" applyFont="1" applyBorder="1" applyAlignment="1">
      <alignment horizontal="center" vertical="center" wrapText="1"/>
    </xf>
    <xf numFmtId="38" fontId="38" fillId="0" borderId="19" xfId="15" applyFont="1" applyBorder="1" applyAlignment="1">
      <alignment horizontal="center" vertical="center"/>
    </xf>
    <xf numFmtId="38" fontId="38" fillId="0" borderId="3" xfId="15" applyFont="1" applyBorder="1" applyAlignment="1">
      <alignment horizontal="center" vertical="center"/>
    </xf>
    <xf numFmtId="38" fontId="38" fillId="0" borderId="0" xfId="15" applyFont="1" applyBorder="1" applyAlignment="1">
      <alignment horizontal="center" vertical="center"/>
    </xf>
    <xf numFmtId="38" fontId="38" fillId="0" borderId="4" xfId="15" applyFont="1" applyBorder="1" applyAlignment="1">
      <alignment horizontal="center" vertical="center"/>
    </xf>
    <xf numFmtId="37" fontId="38" fillId="0" borderId="23" xfId="15" applyNumberFormat="1" applyFont="1" applyBorder="1" applyAlignment="1">
      <alignment horizontal="center" vertical="center" wrapText="1"/>
    </xf>
    <xf numFmtId="37" fontId="38" fillId="0" borderId="27" xfId="15" applyNumberFormat="1" applyFont="1" applyBorder="1" applyAlignment="1">
      <alignment horizontal="center" vertical="center" wrapText="1"/>
    </xf>
    <xf numFmtId="37" fontId="38" fillId="0" borderId="13" xfId="15" applyNumberFormat="1" applyFont="1" applyBorder="1" applyAlignment="1">
      <alignment horizontal="center" vertical="center" wrapText="1"/>
    </xf>
    <xf numFmtId="37" fontId="38" fillId="0" borderId="13" xfId="15" applyNumberFormat="1" applyFont="1" applyBorder="1" applyAlignment="1">
      <alignment horizontal="center" vertical="center"/>
    </xf>
    <xf numFmtId="37" fontId="38" fillId="0" borderId="17" xfId="15" applyNumberFormat="1" applyFont="1" applyBorder="1" applyAlignment="1">
      <alignment horizontal="center" vertical="center" wrapText="1"/>
    </xf>
    <xf numFmtId="200" fontId="46" fillId="0" borderId="0" xfId="16" applyNumberFormat="1" applyFont="1" applyFill="1" applyBorder="1" applyAlignment="1"/>
  </cellXfs>
  <cellStyles count="29">
    <cellStyle name="eng" xfId="1"/>
    <cellStyle name="lu" xfId="2"/>
    <cellStyle name="Normal - Style1" xfId="3"/>
    <cellStyle name="Normal_Basic Assumptions" xfId="4"/>
    <cellStyle name="一般" xfId="0" builtinId="0"/>
    <cellStyle name="一般 2" xfId="5"/>
    <cellStyle name="一般_1-2-a_1" xfId="6"/>
    <cellStyle name="一般_16_(102年以後)" xfId="7"/>
    <cellStyle name="一般_17_(102年以後)" xfId="8"/>
    <cellStyle name="一般_3-11_1" xfId="9"/>
    <cellStyle name="一般_3-12_1" xfId="10"/>
    <cellStyle name="一般_5-13" xfId="11"/>
    <cellStyle name="一般_85統計要覽" xfId="12"/>
    <cellStyle name="一般_REPORT_NAME" xfId="13"/>
    <cellStyle name="一般_Sheet1 (2)" xfId="14"/>
    <cellStyle name="一般_T13-7" xfId="15"/>
    <cellStyle name="千分位" xfId="16" builtinId="3"/>
    <cellStyle name="千分位 2" xfId="17"/>
    <cellStyle name="千分位[0]" xfId="18" builtinId="6"/>
    <cellStyle name="千分位[0]_1-2-a" xfId="19"/>
    <cellStyle name="千分位[0]_1-2-b" xfId="20"/>
    <cellStyle name="千分位[0]_17_(102年以後)" xfId="21"/>
    <cellStyle name="千分位[0]_3-13" xfId="22"/>
    <cellStyle name="千分位_3-12" xfId="23"/>
    <cellStyle name="千分位_3-13" xfId="24"/>
    <cellStyle name="千分位_5-13" xfId="25"/>
    <cellStyle name="好_15其他" xfId="26"/>
    <cellStyle name="貨幣[0]_Apply" xfId="27"/>
    <cellStyle name="壞_15其他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0</xdr:rowOff>
    </xdr:from>
    <xdr:to>
      <xdr:col>3</xdr:col>
      <xdr:colOff>533400</xdr:colOff>
      <xdr:row>1</xdr:row>
      <xdr:rowOff>76200</xdr:rowOff>
    </xdr:to>
    <xdr:sp macro="" textlink="">
      <xdr:nvSpPr>
        <xdr:cNvPr id="785096" name="Text Box 57"/>
        <xdr:cNvSpPr txBox="1">
          <a:spLocks noChangeArrowheads="1"/>
        </xdr:cNvSpPr>
      </xdr:nvSpPr>
      <xdr:spPr bwMode="auto">
        <a:xfrm>
          <a:off x="251460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0</xdr:row>
      <xdr:rowOff>0</xdr:rowOff>
    </xdr:from>
    <xdr:to>
      <xdr:col>4</xdr:col>
      <xdr:colOff>142875</xdr:colOff>
      <xdr:row>1</xdr:row>
      <xdr:rowOff>76200</xdr:rowOff>
    </xdr:to>
    <xdr:sp macro="" textlink="">
      <xdr:nvSpPr>
        <xdr:cNvPr id="785097" name="Text Box 58"/>
        <xdr:cNvSpPr txBox="1">
          <a:spLocks noChangeArrowheads="1"/>
        </xdr:cNvSpPr>
      </xdr:nvSpPr>
      <xdr:spPr bwMode="auto">
        <a:xfrm>
          <a:off x="2809875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504825</xdr:colOff>
      <xdr:row>0</xdr:row>
      <xdr:rowOff>0</xdr:rowOff>
    </xdr:from>
    <xdr:to>
      <xdr:col>3</xdr:col>
      <xdr:colOff>581025</xdr:colOff>
      <xdr:row>1</xdr:row>
      <xdr:rowOff>66675</xdr:rowOff>
    </xdr:to>
    <xdr:sp macro="" textlink="">
      <xdr:nvSpPr>
        <xdr:cNvPr id="785098" name="Text Box 59"/>
        <xdr:cNvSpPr txBox="1">
          <a:spLocks noChangeArrowheads="1"/>
        </xdr:cNvSpPr>
      </xdr:nvSpPr>
      <xdr:spPr bwMode="auto">
        <a:xfrm>
          <a:off x="25622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3</xdr:col>
      <xdr:colOff>533400</xdr:colOff>
      <xdr:row>1</xdr:row>
      <xdr:rowOff>76200</xdr:rowOff>
    </xdr:to>
    <xdr:sp macro="" textlink="">
      <xdr:nvSpPr>
        <xdr:cNvPr id="785099" name="Text Box 60"/>
        <xdr:cNvSpPr txBox="1">
          <a:spLocks noChangeArrowheads="1"/>
        </xdr:cNvSpPr>
      </xdr:nvSpPr>
      <xdr:spPr bwMode="auto">
        <a:xfrm>
          <a:off x="251460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495300</xdr:colOff>
      <xdr:row>0</xdr:row>
      <xdr:rowOff>0</xdr:rowOff>
    </xdr:from>
    <xdr:to>
      <xdr:col>3</xdr:col>
      <xdr:colOff>571500</xdr:colOff>
      <xdr:row>1</xdr:row>
      <xdr:rowOff>76200</xdr:rowOff>
    </xdr:to>
    <xdr:sp macro="" textlink="">
      <xdr:nvSpPr>
        <xdr:cNvPr id="785100" name="Text Box 61"/>
        <xdr:cNvSpPr txBox="1">
          <a:spLocks noChangeArrowheads="1"/>
        </xdr:cNvSpPr>
      </xdr:nvSpPr>
      <xdr:spPr bwMode="auto">
        <a:xfrm>
          <a:off x="255270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0</xdr:row>
      <xdr:rowOff>0</xdr:rowOff>
    </xdr:from>
    <xdr:to>
      <xdr:col>3</xdr:col>
      <xdr:colOff>476250</xdr:colOff>
      <xdr:row>1</xdr:row>
      <xdr:rowOff>76200</xdr:rowOff>
    </xdr:to>
    <xdr:sp macro="" textlink="">
      <xdr:nvSpPr>
        <xdr:cNvPr id="785101" name="Text Box 62"/>
        <xdr:cNvSpPr txBox="1">
          <a:spLocks noChangeArrowheads="1"/>
        </xdr:cNvSpPr>
      </xdr:nvSpPr>
      <xdr:spPr bwMode="auto">
        <a:xfrm>
          <a:off x="2457450" y="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3</xdr:col>
      <xdr:colOff>533400</xdr:colOff>
      <xdr:row>1</xdr:row>
      <xdr:rowOff>95250</xdr:rowOff>
    </xdr:to>
    <xdr:sp macro="" textlink="">
      <xdr:nvSpPr>
        <xdr:cNvPr id="785102" name="Text Box 57"/>
        <xdr:cNvSpPr txBox="1">
          <a:spLocks noChangeArrowheads="1"/>
        </xdr:cNvSpPr>
      </xdr:nvSpPr>
      <xdr:spPr bwMode="auto">
        <a:xfrm>
          <a:off x="2514600" y="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0</xdr:row>
      <xdr:rowOff>0</xdr:rowOff>
    </xdr:from>
    <xdr:to>
      <xdr:col>4</xdr:col>
      <xdr:colOff>142875</xdr:colOff>
      <xdr:row>1</xdr:row>
      <xdr:rowOff>95250</xdr:rowOff>
    </xdr:to>
    <xdr:sp macro="" textlink="">
      <xdr:nvSpPr>
        <xdr:cNvPr id="785103" name="Text Box 58"/>
        <xdr:cNvSpPr txBox="1">
          <a:spLocks noChangeArrowheads="1"/>
        </xdr:cNvSpPr>
      </xdr:nvSpPr>
      <xdr:spPr bwMode="auto">
        <a:xfrm>
          <a:off x="2809875" y="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504825</xdr:colOff>
      <xdr:row>0</xdr:row>
      <xdr:rowOff>0</xdr:rowOff>
    </xdr:from>
    <xdr:to>
      <xdr:col>3</xdr:col>
      <xdr:colOff>581025</xdr:colOff>
      <xdr:row>1</xdr:row>
      <xdr:rowOff>95250</xdr:rowOff>
    </xdr:to>
    <xdr:sp macro="" textlink="">
      <xdr:nvSpPr>
        <xdr:cNvPr id="785104" name="Text Box 59"/>
        <xdr:cNvSpPr txBox="1">
          <a:spLocks noChangeArrowheads="1"/>
        </xdr:cNvSpPr>
      </xdr:nvSpPr>
      <xdr:spPr bwMode="auto">
        <a:xfrm>
          <a:off x="2562225" y="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3</xdr:col>
      <xdr:colOff>533400</xdr:colOff>
      <xdr:row>1</xdr:row>
      <xdr:rowOff>95250</xdr:rowOff>
    </xdr:to>
    <xdr:sp macro="" textlink="">
      <xdr:nvSpPr>
        <xdr:cNvPr id="785105" name="Text Box 60"/>
        <xdr:cNvSpPr txBox="1">
          <a:spLocks noChangeArrowheads="1"/>
        </xdr:cNvSpPr>
      </xdr:nvSpPr>
      <xdr:spPr bwMode="auto">
        <a:xfrm>
          <a:off x="2514600" y="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495300</xdr:colOff>
      <xdr:row>0</xdr:row>
      <xdr:rowOff>0</xdr:rowOff>
    </xdr:from>
    <xdr:to>
      <xdr:col>3</xdr:col>
      <xdr:colOff>571500</xdr:colOff>
      <xdr:row>1</xdr:row>
      <xdr:rowOff>95250</xdr:rowOff>
    </xdr:to>
    <xdr:sp macro="" textlink="">
      <xdr:nvSpPr>
        <xdr:cNvPr id="785106" name="Text Box 61"/>
        <xdr:cNvSpPr txBox="1">
          <a:spLocks noChangeArrowheads="1"/>
        </xdr:cNvSpPr>
      </xdr:nvSpPr>
      <xdr:spPr bwMode="auto">
        <a:xfrm>
          <a:off x="2552700" y="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0</xdr:row>
      <xdr:rowOff>0</xdr:rowOff>
    </xdr:from>
    <xdr:to>
      <xdr:col>3</xdr:col>
      <xdr:colOff>476250</xdr:colOff>
      <xdr:row>1</xdr:row>
      <xdr:rowOff>95250</xdr:rowOff>
    </xdr:to>
    <xdr:sp macro="" textlink="">
      <xdr:nvSpPr>
        <xdr:cNvPr id="785107" name="Text Box 62"/>
        <xdr:cNvSpPr txBox="1">
          <a:spLocks noChangeArrowheads="1"/>
        </xdr:cNvSpPr>
      </xdr:nvSpPr>
      <xdr:spPr bwMode="auto">
        <a:xfrm>
          <a:off x="2457450" y="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295275</xdr:colOff>
      <xdr:row>6</xdr:row>
      <xdr:rowOff>28575</xdr:rowOff>
    </xdr:from>
    <xdr:to>
      <xdr:col>5</xdr:col>
      <xdr:colOff>304800</xdr:colOff>
      <xdr:row>18</xdr:row>
      <xdr:rowOff>0</xdr:rowOff>
    </xdr:to>
    <xdr:sp macro="" textlink="">
      <xdr:nvSpPr>
        <xdr:cNvPr id="785108" name="Line 6"/>
        <xdr:cNvSpPr>
          <a:spLocks noChangeShapeType="1"/>
        </xdr:cNvSpPr>
      </xdr:nvSpPr>
      <xdr:spPr bwMode="auto">
        <a:xfrm>
          <a:off x="3724275" y="1438275"/>
          <a:ext cx="9525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785109" name="Line 9"/>
        <xdr:cNvSpPr>
          <a:spLocks noChangeShapeType="1"/>
        </xdr:cNvSpPr>
      </xdr:nvSpPr>
      <xdr:spPr bwMode="auto">
        <a:xfrm>
          <a:off x="6858000" y="650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785110" name="Line 10"/>
        <xdr:cNvSpPr>
          <a:spLocks noChangeShapeType="1"/>
        </xdr:cNvSpPr>
      </xdr:nvSpPr>
      <xdr:spPr bwMode="auto">
        <a:xfrm flipV="1">
          <a:off x="6858000" y="650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9525</xdr:rowOff>
    </xdr:from>
    <xdr:to>
      <xdr:col>8</xdr:col>
      <xdr:colOff>200025</xdr:colOff>
      <xdr:row>18</xdr:row>
      <xdr:rowOff>9525</xdr:rowOff>
    </xdr:to>
    <xdr:sp macro="" textlink="">
      <xdr:nvSpPr>
        <xdr:cNvPr id="785111" name="Line 15"/>
        <xdr:cNvSpPr>
          <a:spLocks noChangeShapeType="1"/>
        </xdr:cNvSpPr>
      </xdr:nvSpPr>
      <xdr:spPr bwMode="auto">
        <a:xfrm flipV="1">
          <a:off x="1371600" y="3476625"/>
          <a:ext cx="431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20</xdr:row>
      <xdr:rowOff>114300</xdr:rowOff>
    </xdr:to>
    <xdr:sp macro="" textlink="">
      <xdr:nvSpPr>
        <xdr:cNvPr id="785112" name="Line 24"/>
        <xdr:cNvSpPr>
          <a:spLocks noChangeShapeType="1"/>
        </xdr:cNvSpPr>
      </xdr:nvSpPr>
      <xdr:spPr bwMode="auto">
        <a:xfrm>
          <a:off x="3429000" y="3467100"/>
          <a:ext cx="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18</xdr:row>
      <xdr:rowOff>9525</xdr:rowOff>
    </xdr:from>
    <xdr:to>
      <xdr:col>4</xdr:col>
      <xdr:colOff>142875</xdr:colOff>
      <xdr:row>20</xdr:row>
      <xdr:rowOff>123825</xdr:rowOff>
    </xdr:to>
    <xdr:sp macro="" textlink="">
      <xdr:nvSpPr>
        <xdr:cNvPr id="785113" name="Line 25"/>
        <xdr:cNvSpPr>
          <a:spLocks noChangeShapeType="1"/>
        </xdr:cNvSpPr>
      </xdr:nvSpPr>
      <xdr:spPr bwMode="auto">
        <a:xfrm>
          <a:off x="2886075" y="3476625"/>
          <a:ext cx="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333375</xdr:colOff>
      <xdr:row>18</xdr:row>
      <xdr:rowOff>9525</xdr:rowOff>
    </xdr:from>
    <xdr:to>
      <xdr:col>7</xdr:col>
      <xdr:colOff>333375</xdr:colOff>
      <xdr:row>20</xdr:row>
      <xdr:rowOff>123825</xdr:rowOff>
    </xdr:to>
    <xdr:sp macro="" textlink="">
      <xdr:nvSpPr>
        <xdr:cNvPr id="785114" name="Line 29"/>
        <xdr:cNvSpPr>
          <a:spLocks noChangeShapeType="1"/>
        </xdr:cNvSpPr>
      </xdr:nvSpPr>
      <xdr:spPr bwMode="auto">
        <a:xfrm>
          <a:off x="5133975" y="3476625"/>
          <a:ext cx="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466725</xdr:colOff>
      <xdr:row>18</xdr:row>
      <xdr:rowOff>9525</xdr:rowOff>
    </xdr:from>
    <xdr:to>
      <xdr:col>6</xdr:col>
      <xdr:colOff>466725</xdr:colOff>
      <xdr:row>20</xdr:row>
      <xdr:rowOff>123825</xdr:rowOff>
    </xdr:to>
    <xdr:sp macro="" textlink="">
      <xdr:nvSpPr>
        <xdr:cNvPr id="785115" name="Line 31"/>
        <xdr:cNvSpPr>
          <a:spLocks noChangeShapeType="1"/>
        </xdr:cNvSpPr>
      </xdr:nvSpPr>
      <xdr:spPr bwMode="auto">
        <a:xfrm>
          <a:off x="4581525" y="3476625"/>
          <a:ext cx="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619125</xdr:colOff>
      <xdr:row>18</xdr:row>
      <xdr:rowOff>9525</xdr:rowOff>
    </xdr:from>
    <xdr:to>
      <xdr:col>5</xdr:col>
      <xdr:colOff>619125</xdr:colOff>
      <xdr:row>20</xdr:row>
      <xdr:rowOff>123825</xdr:rowOff>
    </xdr:to>
    <xdr:sp macro="" textlink="">
      <xdr:nvSpPr>
        <xdr:cNvPr id="785116" name="Line 32"/>
        <xdr:cNvSpPr>
          <a:spLocks noChangeShapeType="1"/>
        </xdr:cNvSpPr>
      </xdr:nvSpPr>
      <xdr:spPr bwMode="auto">
        <a:xfrm>
          <a:off x="4048125" y="3476625"/>
          <a:ext cx="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18</xdr:row>
      <xdr:rowOff>9525</xdr:rowOff>
    </xdr:from>
    <xdr:to>
      <xdr:col>3</xdr:col>
      <xdr:colOff>314325</xdr:colOff>
      <xdr:row>20</xdr:row>
      <xdr:rowOff>123825</xdr:rowOff>
    </xdr:to>
    <xdr:sp macro="" textlink="">
      <xdr:nvSpPr>
        <xdr:cNvPr id="785117" name="Line 33"/>
        <xdr:cNvSpPr>
          <a:spLocks noChangeShapeType="1"/>
        </xdr:cNvSpPr>
      </xdr:nvSpPr>
      <xdr:spPr bwMode="auto">
        <a:xfrm>
          <a:off x="2371725" y="3476625"/>
          <a:ext cx="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328614</xdr:colOff>
      <xdr:row>5</xdr:row>
      <xdr:rowOff>9525</xdr:rowOff>
    </xdr:from>
    <xdr:to>
      <xdr:col>7</xdr:col>
      <xdr:colOff>252414</xdr:colOff>
      <xdr:row>6</xdr:row>
      <xdr:rowOff>123825</xdr:rowOff>
    </xdr:to>
    <xdr:sp macro="" textlink="">
      <xdr:nvSpPr>
        <xdr:cNvPr id="116" name="Text Box 34"/>
        <xdr:cNvSpPr txBox="1">
          <a:spLocks noChangeArrowheads="1"/>
        </xdr:cNvSpPr>
      </xdr:nvSpPr>
      <xdr:spPr bwMode="auto">
        <a:xfrm>
          <a:off x="2386014" y="1285875"/>
          <a:ext cx="266700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鄉長</a:t>
          </a:r>
        </a:p>
      </xdr:txBody>
    </xdr:sp>
    <xdr:clientData/>
  </xdr:twoCellAnchor>
  <xdr:twoCellAnchor>
    <xdr:from>
      <xdr:col>3</xdr:col>
      <xdr:colOff>334965</xdr:colOff>
      <xdr:row>9</xdr:row>
      <xdr:rowOff>38100</xdr:rowOff>
    </xdr:from>
    <xdr:to>
      <xdr:col>7</xdr:col>
      <xdr:colOff>258765</xdr:colOff>
      <xdr:row>10</xdr:row>
      <xdr:rowOff>152400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2392365" y="2019300"/>
          <a:ext cx="26670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主任秘書</a:t>
          </a:r>
        </a:p>
      </xdr:txBody>
    </xdr:sp>
    <xdr:clientData/>
  </xdr:twoCellAnchor>
  <xdr:twoCellAnchor>
    <xdr:from>
      <xdr:col>4</xdr:col>
      <xdr:colOff>438150</xdr:colOff>
      <xdr:row>14</xdr:row>
      <xdr:rowOff>123825</xdr:rowOff>
    </xdr:from>
    <xdr:to>
      <xdr:col>6</xdr:col>
      <xdr:colOff>171450</xdr:colOff>
      <xdr:row>16</xdr:row>
      <xdr:rowOff>66675</xdr:rowOff>
    </xdr:to>
    <xdr:sp macro="" textlink="">
      <xdr:nvSpPr>
        <xdr:cNvPr id="118" name="Text Box 56"/>
        <xdr:cNvSpPr txBox="1">
          <a:spLocks noChangeArrowheads="1"/>
        </xdr:cNvSpPr>
      </xdr:nvSpPr>
      <xdr:spPr bwMode="auto">
        <a:xfrm>
          <a:off x="3181350" y="2914650"/>
          <a:ext cx="11049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36000" rIns="90000" bIns="36000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內部單位</a:t>
          </a:r>
        </a:p>
      </xdr:txBody>
    </xdr:sp>
    <xdr:clientData/>
  </xdr:twoCellAnchor>
  <xdr:twoCellAnchor editAs="oneCell">
    <xdr:from>
      <xdr:col>3</xdr:col>
      <xdr:colOff>457200</xdr:colOff>
      <xdr:row>37</xdr:row>
      <xdr:rowOff>19050</xdr:rowOff>
    </xdr:from>
    <xdr:to>
      <xdr:col>3</xdr:col>
      <xdr:colOff>533400</xdr:colOff>
      <xdr:row>38</xdr:row>
      <xdr:rowOff>85725</xdr:rowOff>
    </xdr:to>
    <xdr:sp macro="" textlink="">
      <xdr:nvSpPr>
        <xdr:cNvPr id="785121" name="Text Box 57"/>
        <xdr:cNvSpPr txBox="1">
          <a:spLocks noChangeArrowheads="1"/>
        </xdr:cNvSpPr>
      </xdr:nvSpPr>
      <xdr:spPr bwMode="auto">
        <a:xfrm>
          <a:off x="2514600" y="6705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31</xdr:row>
      <xdr:rowOff>114300</xdr:rowOff>
    </xdr:from>
    <xdr:to>
      <xdr:col>4</xdr:col>
      <xdr:colOff>142875</xdr:colOff>
      <xdr:row>33</xdr:row>
      <xdr:rowOff>0</xdr:rowOff>
    </xdr:to>
    <xdr:sp macro="" textlink="">
      <xdr:nvSpPr>
        <xdr:cNvPr id="785122" name="Text Box 58"/>
        <xdr:cNvSpPr txBox="1">
          <a:spLocks noChangeArrowheads="1"/>
        </xdr:cNvSpPr>
      </xdr:nvSpPr>
      <xdr:spPr bwMode="auto">
        <a:xfrm>
          <a:off x="2809875" y="5895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504825</xdr:colOff>
      <xdr:row>36</xdr:row>
      <xdr:rowOff>142875</xdr:rowOff>
    </xdr:from>
    <xdr:to>
      <xdr:col>3</xdr:col>
      <xdr:colOff>581025</xdr:colOff>
      <xdr:row>38</xdr:row>
      <xdr:rowOff>28575</xdr:rowOff>
    </xdr:to>
    <xdr:sp macro="" textlink="">
      <xdr:nvSpPr>
        <xdr:cNvPr id="785123" name="Text Box 59"/>
        <xdr:cNvSpPr txBox="1">
          <a:spLocks noChangeArrowheads="1"/>
        </xdr:cNvSpPr>
      </xdr:nvSpPr>
      <xdr:spPr bwMode="auto">
        <a:xfrm>
          <a:off x="2562225" y="6648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46</xdr:row>
      <xdr:rowOff>28575</xdr:rowOff>
    </xdr:from>
    <xdr:to>
      <xdr:col>3</xdr:col>
      <xdr:colOff>533400</xdr:colOff>
      <xdr:row>47</xdr:row>
      <xdr:rowOff>95250</xdr:rowOff>
    </xdr:to>
    <xdr:sp macro="" textlink="">
      <xdr:nvSpPr>
        <xdr:cNvPr id="785124" name="Text Box 60"/>
        <xdr:cNvSpPr txBox="1">
          <a:spLocks noChangeArrowheads="1"/>
        </xdr:cNvSpPr>
      </xdr:nvSpPr>
      <xdr:spPr bwMode="auto">
        <a:xfrm>
          <a:off x="2514600" y="81629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495300</xdr:colOff>
      <xdr:row>46</xdr:row>
      <xdr:rowOff>114300</xdr:rowOff>
    </xdr:from>
    <xdr:to>
      <xdr:col>3</xdr:col>
      <xdr:colOff>571500</xdr:colOff>
      <xdr:row>48</xdr:row>
      <xdr:rowOff>0</xdr:rowOff>
    </xdr:to>
    <xdr:sp macro="" textlink="">
      <xdr:nvSpPr>
        <xdr:cNvPr id="785125" name="Text Box 61"/>
        <xdr:cNvSpPr txBox="1">
          <a:spLocks noChangeArrowheads="1"/>
        </xdr:cNvSpPr>
      </xdr:nvSpPr>
      <xdr:spPr bwMode="auto">
        <a:xfrm>
          <a:off x="2552700" y="82486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400050</xdr:colOff>
      <xdr:row>46</xdr:row>
      <xdr:rowOff>95250</xdr:rowOff>
    </xdr:from>
    <xdr:to>
      <xdr:col>3</xdr:col>
      <xdr:colOff>476250</xdr:colOff>
      <xdr:row>47</xdr:row>
      <xdr:rowOff>161925</xdr:rowOff>
    </xdr:to>
    <xdr:sp macro="" textlink="">
      <xdr:nvSpPr>
        <xdr:cNvPr id="785126" name="Text Box 62"/>
        <xdr:cNvSpPr txBox="1">
          <a:spLocks noChangeArrowheads="1"/>
        </xdr:cNvSpPr>
      </xdr:nvSpPr>
      <xdr:spPr bwMode="auto">
        <a:xfrm>
          <a:off x="2457450" y="8229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531814</xdr:colOff>
      <xdr:row>20</xdr:row>
      <xdr:rowOff>119064</xdr:rowOff>
    </xdr:from>
    <xdr:to>
      <xdr:col>5</xdr:col>
      <xdr:colOff>166689</xdr:colOff>
      <xdr:row>25</xdr:row>
      <xdr:rowOff>119064</xdr:rowOff>
    </xdr:to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75014" y="3995739"/>
          <a:ext cx="320675" cy="104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社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政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課</a:t>
          </a:r>
        </a:p>
      </xdr:txBody>
    </xdr:sp>
    <xdr:clientData/>
  </xdr:twoCellAnchor>
  <xdr:twoCellAnchor>
    <xdr:from>
      <xdr:col>5</xdr:col>
      <xdr:colOff>461964</xdr:colOff>
      <xdr:row>20</xdr:row>
      <xdr:rowOff>128589</xdr:rowOff>
    </xdr:from>
    <xdr:to>
      <xdr:col>6</xdr:col>
      <xdr:colOff>100014</xdr:colOff>
      <xdr:row>25</xdr:row>
      <xdr:rowOff>119064</xdr:rowOff>
    </xdr:to>
    <xdr:sp macro="" textlink="">
      <xdr:nvSpPr>
        <xdr:cNvPr id="126" name="Text Box 65"/>
        <xdr:cNvSpPr txBox="1">
          <a:spLocks noChangeArrowheads="1"/>
        </xdr:cNvSpPr>
      </xdr:nvSpPr>
      <xdr:spPr bwMode="auto">
        <a:xfrm>
          <a:off x="3890964" y="4005264"/>
          <a:ext cx="323850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行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政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課</a:t>
          </a:r>
        </a:p>
      </xdr:txBody>
    </xdr:sp>
    <xdr:clientData/>
  </xdr:twoCellAnchor>
  <xdr:twoCellAnchor>
    <xdr:from>
      <xdr:col>6</xdr:col>
      <xdr:colOff>309564</xdr:colOff>
      <xdr:row>20</xdr:row>
      <xdr:rowOff>128589</xdr:rowOff>
    </xdr:from>
    <xdr:to>
      <xdr:col>6</xdr:col>
      <xdr:colOff>633414</xdr:colOff>
      <xdr:row>25</xdr:row>
      <xdr:rowOff>119064</xdr:rowOff>
    </xdr:to>
    <xdr:sp macro="" textlink="">
      <xdr:nvSpPr>
        <xdr:cNvPr id="128" name="Text Box 67"/>
        <xdr:cNvSpPr txBox="1">
          <a:spLocks noChangeArrowheads="1"/>
        </xdr:cNvSpPr>
      </xdr:nvSpPr>
      <xdr:spPr bwMode="auto">
        <a:xfrm>
          <a:off x="4424364" y="4005264"/>
          <a:ext cx="323850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人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事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室</a:t>
          </a:r>
        </a:p>
      </xdr:txBody>
    </xdr:sp>
    <xdr:clientData/>
  </xdr:twoCellAnchor>
  <xdr:twoCellAnchor>
    <xdr:from>
      <xdr:col>7</xdr:col>
      <xdr:colOff>169863</xdr:colOff>
      <xdr:row>20</xdr:row>
      <xdr:rowOff>119064</xdr:rowOff>
    </xdr:from>
    <xdr:to>
      <xdr:col>7</xdr:col>
      <xdr:colOff>493713</xdr:colOff>
      <xdr:row>25</xdr:row>
      <xdr:rowOff>119064</xdr:rowOff>
    </xdr:to>
    <xdr:sp macro="" textlink="">
      <xdr:nvSpPr>
        <xdr:cNvPr id="129" name="Text Box 68"/>
        <xdr:cNvSpPr txBox="1">
          <a:spLocks noChangeArrowheads="1"/>
        </xdr:cNvSpPr>
      </xdr:nvSpPr>
      <xdr:spPr bwMode="auto">
        <a:xfrm>
          <a:off x="4970463" y="3995739"/>
          <a:ext cx="323850" cy="104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主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計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室</a:t>
          </a:r>
        </a:p>
      </xdr:txBody>
    </xdr:sp>
    <xdr:clientData/>
  </xdr:twoCellAnchor>
  <xdr:twoCellAnchor>
    <xdr:from>
      <xdr:col>8</xdr:col>
      <xdr:colOff>19050</xdr:colOff>
      <xdr:row>20</xdr:row>
      <xdr:rowOff>119064</xdr:rowOff>
    </xdr:from>
    <xdr:to>
      <xdr:col>8</xdr:col>
      <xdr:colOff>342900</xdr:colOff>
      <xdr:row>25</xdr:row>
      <xdr:rowOff>111920</xdr:rowOff>
    </xdr:to>
    <xdr:sp macro="" textlink="">
      <xdr:nvSpPr>
        <xdr:cNvPr id="130" name="Text Box 69"/>
        <xdr:cNvSpPr txBox="1">
          <a:spLocks noChangeArrowheads="1"/>
        </xdr:cNvSpPr>
      </xdr:nvSpPr>
      <xdr:spPr bwMode="auto">
        <a:xfrm>
          <a:off x="5505450" y="3995739"/>
          <a:ext cx="323850" cy="10406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政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風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室</a:t>
          </a:r>
        </a:p>
      </xdr:txBody>
    </xdr:sp>
    <xdr:clientData/>
  </xdr:twoCellAnchor>
  <xdr:twoCellAnchor>
    <xdr:from>
      <xdr:col>3</xdr:col>
      <xdr:colOff>155577</xdr:colOff>
      <xdr:row>20</xdr:row>
      <xdr:rowOff>119064</xdr:rowOff>
    </xdr:from>
    <xdr:to>
      <xdr:col>3</xdr:col>
      <xdr:colOff>479427</xdr:colOff>
      <xdr:row>25</xdr:row>
      <xdr:rowOff>119064</xdr:rowOff>
    </xdr:to>
    <xdr:sp macro="" textlink="">
      <xdr:nvSpPr>
        <xdr:cNvPr id="131" name="Text Box 71"/>
        <xdr:cNvSpPr txBox="1">
          <a:spLocks noChangeArrowheads="1"/>
        </xdr:cNvSpPr>
      </xdr:nvSpPr>
      <xdr:spPr bwMode="auto">
        <a:xfrm>
          <a:off x="2212977" y="3995739"/>
          <a:ext cx="323850" cy="104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建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設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課</a:t>
          </a:r>
        </a:p>
      </xdr:txBody>
    </xdr:sp>
    <xdr:clientData/>
  </xdr:twoCellAnchor>
  <xdr:twoCellAnchor>
    <xdr:from>
      <xdr:col>0</xdr:col>
      <xdr:colOff>495300</xdr:colOff>
      <xdr:row>13</xdr:row>
      <xdr:rowOff>28575</xdr:rowOff>
    </xdr:from>
    <xdr:to>
      <xdr:col>5</xdr:col>
      <xdr:colOff>314325</xdr:colOff>
      <xdr:row>13</xdr:row>
      <xdr:rowOff>38100</xdr:rowOff>
    </xdr:to>
    <xdr:sp macro="" textlink="">
      <xdr:nvSpPr>
        <xdr:cNvPr id="785133" name="Freeform 76"/>
        <xdr:cNvSpPr>
          <a:spLocks/>
        </xdr:cNvSpPr>
      </xdr:nvSpPr>
      <xdr:spPr bwMode="auto">
        <a:xfrm flipV="1">
          <a:off x="495300" y="2609850"/>
          <a:ext cx="3248025" cy="9525"/>
        </a:xfrm>
        <a:custGeom>
          <a:avLst/>
          <a:gdLst>
            <a:gd name="T0" fmla="*/ 0 w 245"/>
            <a:gd name="T1" fmla="*/ 0 h 1"/>
            <a:gd name="T2" fmla="*/ 2147483646 w 245"/>
            <a:gd name="T3" fmla="*/ 2147483646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45" h="1">
              <a:moveTo>
                <a:pt x="0" y="0"/>
              </a:moveTo>
              <a:lnTo>
                <a:pt x="245" y="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495301</xdr:colOff>
      <xdr:row>28</xdr:row>
      <xdr:rowOff>57150</xdr:rowOff>
    </xdr:from>
    <xdr:to>
      <xdr:col>5</xdr:col>
      <xdr:colOff>38101</xdr:colOff>
      <xdr:row>28</xdr:row>
      <xdr:rowOff>66676</xdr:rowOff>
    </xdr:to>
    <xdr:sp macro="" textlink="">
      <xdr:nvSpPr>
        <xdr:cNvPr id="785134" name="Line 77"/>
        <xdr:cNvSpPr>
          <a:spLocks noChangeShapeType="1"/>
        </xdr:cNvSpPr>
      </xdr:nvSpPr>
      <xdr:spPr bwMode="auto">
        <a:xfrm>
          <a:off x="495301" y="5295900"/>
          <a:ext cx="2971800" cy="95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18</xdr:row>
      <xdr:rowOff>9525</xdr:rowOff>
    </xdr:from>
    <xdr:to>
      <xdr:col>2</xdr:col>
      <xdr:colOff>504825</xdr:colOff>
      <xdr:row>20</xdr:row>
      <xdr:rowOff>123825</xdr:rowOff>
    </xdr:to>
    <xdr:sp macro="" textlink="">
      <xdr:nvSpPr>
        <xdr:cNvPr id="785135" name="Line 78"/>
        <xdr:cNvSpPr>
          <a:spLocks noChangeShapeType="1"/>
        </xdr:cNvSpPr>
      </xdr:nvSpPr>
      <xdr:spPr bwMode="auto">
        <a:xfrm>
          <a:off x="1876425" y="3476625"/>
          <a:ext cx="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9525</xdr:rowOff>
    </xdr:from>
    <xdr:to>
      <xdr:col>2</xdr:col>
      <xdr:colOff>0</xdr:colOff>
      <xdr:row>20</xdr:row>
      <xdr:rowOff>114300</xdr:rowOff>
    </xdr:to>
    <xdr:sp macro="" textlink="">
      <xdr:nvSpPr>
        <xdr:cNvPr id="785136" name="Line 79"/>
        <xdr:cNvSpPr>
          <a:spLocks noChangeShapeType="1"/>
        </xdr:cNvSpPr>
      </xdr:nvSpPr>
      <xdr:spPr bwMode="auto">
        <a:xfrm>
          <a:off x="1371600" y="3476625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13</xdr:row>
      <xdr:rowOff>57150</xdr:rowOff>
    </xdr:from>
    <xdr:to>
      <xdr:col>0</xdr:col>
      <xdr:colOff>495300</xdr:colOff>
      <xdr:row>28</xdr:row>
      <xdr:rowOff>38100</xdr:rowOff>
    </xdr:to>
    <xdr:sp macro="" textlink="">
      <xdr:nvSpPr>
        <xdr:cNvPr id="785137" name="Line 81"/>
        <xdr:cNvSpPr>
          <a:spLocks noChangeShapeType="1"/>
        </xdr:cNvSpPr>
      </xdr:nvSpPr>
      <xdr:spPr bwMode="auto">
        <a:xfrm>
          <a:off x="495300" y="2638425"/>
          <a:ext cx="0" cy="2638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674688</xdr:colOff>
      <xdr:row>20</xdr:row>
      <xdr:rowOff>119064</xdr:rowOff>
    </xdr:from>
    <xdr:to>
      <xdr:col>4</xdr:col>
      <xdr:colOff>312738</xdr:colOff>
      <xdr:row>25</xdr:row>
      <xdr:rowOff>119064</xdr:rowOff>
    </xdr:to>
    <xdr:sp macro="" textlink="">
      <xdr:nvSpPr>
        <xdr:cNvPr id="137" name="Text Box 82"/>
        <xdr:cNvSpPr txBox="1">
          <a:spLocks noChangeArrowheads="1"/>
        </xdr:cNvSpPr>
      </xdr:nvSpPr>
      <xdr:spPr bwMode="auto">
        <a:xfrm>
          <a:off x="2732088" y="3995739"/>
          <a:ext cx="323850" cy="104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農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業</a:t>
          </a: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課</a:t>
          </a:r>
        </a:p>
      </xdr:txBody>
    </xdr:sp>
    <xdr:clientData/>
  </xdr:twoCellAnchor>
  <xdr:twoCellAnchor>
    <xdr:from>
      <xdr:col>4</xdr:col>
      <xdr:colOff>180975</xdr:colOff>
      <xdr:row>33</xdr:row>
      <xdr:rowOff>0</xdr:rowOff>
    </xdr:from>
    <xdr:to>
      <xdr:col>6</xdr:col>
      <xdr:colOff>28575</xdr:colOff>
      <xdr:row>33</xdr:row>
      <xdr:rowOff>9525</xdr:rowOff>
    </xdr:to>
    <xdr:sp macro="" textlink="">
      <xdr:nvSpPr>
        <xdr:cNvPr id="785139" name="Line 84"/>
        <xdr:cNvSpPr>
          <a:spLocks noChangeShapeType="1"/>
        </xdr:cNvSpPr>
      </xdr:nvSpPr>
      <xdr:spPr bwMode="auto">
        <a:xfrm>
          <a:off x="2924175" y="6143625"/>
          <a:ext cx="12192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28</xdr:row>
      <xdr:rowOff>76200</xdr:rowOff>
    </xdr:from>
    <xdr:to>
      <xdr:col>5</xdr:col>
      <xdr:colOff>57150</xdr:colOff>
      <xdr:row>32</xdr:row>
      <xdr:rowOff>171450</xdr:rowOff>
    </xdr:to>
    <xdr:sp macro="" textlink="">
      <xdr:nvSpPr>
        <xdr:cNvPr id="785140" name="Line 85"/>
        <xdr:cNvSpPr>
          <a:spLocks noChangeShapeType="1"/>
        </xdr:cNvSpPr>
      </xdr:nvSpPr>
      <xdr:spPr bwMode="auto">
        <a:xfrm>
          <a:off x="3486150" y="5314950"/>
          <a:ext cx="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209550</xdr:colOff>
      <xdr:row>29</xdr:row>
      <xdr:rowOff>42866</xdr:rowOff>
    </xdr:from>
    <xdr:to>
      <xdr:col>5</xdr:col>
      <xdr:colOff>628650</xdr:colOff>
      <xdr:row>30</xdr:row>
      <xdr:rowOff>147640</xdr:rowOff>
    </xdr:to>
    <xdr:sp macro="" textlink="">
      <xdr:nvSpPr>
        <xdr:cNvPr id="140" name="Text Box 86"/>
        <xdr:cNvSpPr txBox="1">
          <a:spLocks noChangeArrowheads="1"/>
        </xdr:cNvSpPr>
      </xdr:nvSpPr>
      <xdr:spPr bwMode="auto">
        <a:xfrm>
          <a:off x="2952750" y="5462591"/>
          <a:ext cx="1104900" cy="2857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36000" rIns="90000" bIns="36000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附屬單位</a:t>
          </a:r>
        </a:p>
      </xdr:txBody>
    </xdr:sp>
    <xdr:clientData/>
  </xdr:twoCellAnchor>
  <xdr:twoCellAnchor>
    <xdr:from>
      <xdr:col>5</xdr:col>
      <xdr:colOff>66675</xdr:colOff>
      <xdr:row>32</xdr:row>
      <xdr:rowOff>180975</xdr:rowOff>
    </xdr:from>
    <xdr:to>
      <xdr:col>5</xdr:col>
      <xdr:colOff>66675</xdr:colOff>
      <xdr:row>36</xdr:row>
      <xdr:rowOff>104775</xdr:rowOff>
    </xdr:to>
    <xdr:sp macro="" textlink="">
      <xdr:nvSpPr>
        <xdr:cNvPr id="785142" name="Line 99"/>
        <xdr:cNvSpPr>
          <a:spLocks noChangeShapeType="1"/>
        </xdr:cNvSpPr>
      </xdr:nvSpPr>
      <xdr:spPr bwMode="auto">
        <a:xfrm>
          <a:off x="3495675" y="6143625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180975</xdr:colOff>
      <xdr:row>32</xdr:row>
      <xdr:rowOff>180975</xdr:rowOff>
    </xdr:from>
    <xdr:to>
      <xdr:col>4</xdr:col>
      <xdr:colOff>180975</xdr:colOff>
      <xdr:row>36</xdr:row>
      <xdr:rowOff>104775</xdr:rowOff>
    </xdr:to>
    <xdr:sp macro="" textlink="">
      <xdr:nvSpPr>
        <xdr:cNvPr id="785143" name="Line 100"/>
        <xdr:cNvSpPr>
          <a:spLocks noChangeShapeType="1"/>
        </xdr:cNvSpPr>
      </xdr:nvSpPr>
      <xdr:spPr bwMode="auto">
        <a:xfrm>
          <a:off x="2924175" y="6143625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666750</xdr:colOff>
      <xdr:row>8</xdr:row>
      <xdr:rowOff>0</xdr:rowOff>
    </xdr:from>
    <xdr:to>
      <xdr:col>5</xdr:col>
      <xdr:colOff>295275</xdr:colOff>
      <xdr:row>8</xdr:row>
      <xdr:rowOff>0</xdr:rowOff>
    </xdr:to>
    <xdr:sp macro="" textlink="">
      <xdr:nvSpPr>
        <xdr:cNvPr id="785144" name="Line 112"/>
        <xdr:cNvSpPr>
          <a:spLocks noChangeShapeType="1"/>
        </xdr:cNvSpPr>
      </xdr:nvSpPr>
      <xdr:spPr bwMode="auto">
        <a:xfrm>
          <a:off x="2038350" y="1771650"/>
          <a:ext cx="1685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533400</xdr:colOff>
      <xdr:row>7</xdr:row>
      <xdr:rowOff>19050</xdr:rowOff>
    </xdr:from>
    <xdr:to>
      <xdr:col>3</xdr:col>
      <xdr:colOff>114300</xdr:colOff>
      <xdr:row>8</xdr:row>
      <xdr:rowOff>133350</xdr:rowOff>
    </xdr:to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533400" y="1657350"/>
          <a:ext cx="163830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鄉民代表會</a:t>
          </a:r>
        </a:p>
      </xdr:txBody>
    </xdr:sp>
    <xdr:clientData/>
  </xdr:twoCellAnchor>
  <xdr:twoCellAnchor>
    <xdr:from>
      <xdr:col>4</xdr:col>
      <xdr:colOff>628650</xdr:colOff>
      <xdr:row>46</xdr:row>
      <xdr:rowOff>142875</xdr:rowOff>
    </xdr:from>
    <xdr:to>
      <xdr:col>5</xdr:col>
      <xdr:colOff>190500</xdr:colOff>
      <xdr:row>54</xdr:row>
      <xdr:rowOff>71438</xdr:rowOff>
    </xdr:to>
    <xdr:sp macro="" textlink="">
      <xdr:nvSpPr>
        <xdr:cNvPr id="148" name="Text Box 115"/>
        <xdr:cNvSpPr txBox="1">
          <a:spLocks noChangeArrowheads="1"/>
        </xdr:cNvSpPr>
      </xdr:nvSpPr>
      <xdr:spPr bwMode="auto">
        <a:xfrm>
          <a:off x="3371850" y="8324850"/>
          <a:ext cx="247650" cy="15573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0" bIns="0" anchor="ctr" upright="1"/>
        <a:lstStyle/>
        <a:p>
          <a:pPr algn="l" rtl="0">
            <a:defRPr sz="1000"/>
          </a:pPr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5</xdr:col>
      <xdr:colOff>511969</xdr:colOff>
      <xdr:row>46</xdr:row>
      <xdr:rowOff>128588</xdr:rowOff>
    </xdr:from>
    <xdr:to>
      <xdr:col>6</xdr:col>
      <xdr:colOff>71438</xdr:colOff>
      <xdr:row>54</xdr:row>
      <xdr:rowOff>107157</xdr:rowOff>
    </xdr:to>
    <xdr:sp macro="" textlink="">
      <xdr:nvSpPr>
        <xdr:cNvPr id="149" name="Text Box 116"/>
        <xdr:cNvSpPr txBox="1">
          <a:spLocks noChangeArrowheads="1"/>
        </xdr:cNvSpPr>
      </xdr:nvSpPr>
      <xdr:spPr bwMode="auto">
        <a:xfrm>
          <a:off x="3940969" y="8310563"/>
          <a:ext cx="245269" cy="16073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0" bIns="0" anchor="ctr" upright="1"/>
        <a:lstStyle/>
        <a:p>
          <a:pPr algn="l" rtl="0">
            <a:defRPr sz="1000"/>
          </a:pPr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8</xdr:col>
      <xdr:colOff>190500</xdr:colOff>
      <xdr:row>18</xdr:row>
      <xdr:rowOff>9525</xdr:rowOff>
    </xdr:from>
    <xdr:to>
      <xdr:col>8</xdr:col>
      <xdr:colOff>190500</xdr:colOff>
      <xdr:row>20</xdr:row>
      <xdr:rowOff>123825</xdr:rowOff>
    </xdr:to>
    <xdr:sp macro="" textlink="">
      <xdr:nvSpPr>
        <xdr:cNvPr id="785148" name="Line 117"/>
        <xdr:cNvSpPr>
          <a:spLocks noChangeShapeType="1"/>
        </xdr:cNvSpPr>
      </xdr:nvSpPr>
      <xdr:spPr bwMode="auto">
        <a:xfrm>
          <a:off x="5676900" y="3476625"/>
          <a:ext cx="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526257</xdr:colOff>
      <xdr:row>20</xdr:row>
      <xdr:rowOff>130970</xdr:rowOff>
    </xdr:from>
    <xdr:to>
      <xdr:col>2</xdr:col>
      <xdr:colOff>169069</xdr:colOff>
      <xdr:row>25</xdr:row>
      <xdr:rowOff>130970</xdr:rowOff>
    </xdr:to>
    <xdr:sp macro="" textlink="">
      <xdr:nvSpPr>
        <xdr:cNvPr id="151" name="Text Box 71"/>
        <xdr:cNvSpPr txBox="1">
          <a:spLocks noChangeArrowheads="1"/>
        </xdr:cNvSpPr>
      </xdr:nvSpPr>
      <xdr:spPr bwMode="auto">
        <a:xfrm>
          <a:off x="1212057" y="4007645"/>
          <a:ext cx="328612" cy="104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民政課</a:t>
          </a:r>
        </a:p>
      </xdr:txBody>
    </xdr:sp>
    <xdr:clientData/>
  </xdr:twoCellAnchor>
  <xdr:twoCellAnchor>
    <xdr:from>
      <xdr:col>2</xdr:col>
      <xdr:colOff>340518</xdr:colOff>
      <xdr:row>20</xdr:row>
      <xdr:rowOff>116682</xdr:rowOff>
    </xdr:from>
    <xdr:to>
      <xdr:col>2</xdr:col>
      <xdr:colOff>664367</xdr:colOff>
      <xdr:row>25</xdr:row>
      <xdr:rowOff>116682</xdr:rowOff>
    </xdr:to>
    <xdr:sp macro="" textlink="">
      <xdr:nvSpPr>
        <xdr:cNvPr id="152" name="Text Box 71"/>
        <xdr:cNvSpPr txBox="1">
          <a:spLocks noChangeArrowheads="1"/>
        </xdr:cNvSpPr>
      </xdr:nvSpPr>
      <xdr:spPr bwMode="auto">
        <a:xfrm>
          <a:off x="1712118" y="3993357"/>
          <a:ext cx="323849" cy="104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財政課</a:t>
          </a:r>
        </a:p>
      </xdr:txBody>
    </xdr:sp>
    <xdr:clientData/>
  </xdr:twoCellAnchor>
  <xdr:twoCellAnchor>
    <xdr:from>
      <xdr:col>4</xdr:col>
      <xdr:colOff>23814</xdr:colOff>
      <xdr:row>36</xdr:row>
      <xdr:rowOff>111129</xdr:rowOff>
    </xdr:from>
    <xdr:to>
      <xdr:col>4</xdr:col>
      <xdr:colOff>352426</xdr:colOff>
      <xdr:row>46</xdr:row>
      <xdr:rowOff>111130</xdr:rowOff>
    </xdr:to>
    <xdr:sp macro="" textlink="">
      <xdr:nvSpPr>
        <xdr:cNvPr id="153" name="Text Box 71"/>
        <xdr:cNvSpPr txBox="1">
          <a:spLocks noChangeArrowheads="1"/>
        </xdr:cNvSpPr>
      </xdr:nvSpPr>
      <xdr:spPr bwMode="auto">
        <a:xfrm>
          <a:off x="2767014" y="6664329"/>
          <a:ext cx="328612" cy="16287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清</a:t>
          </a:r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潔</a:t>
          </a:r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隊</a:t>
          </a:r>
        </a:p>
      </xdr:txBody>
    </xdr:sp>
    <xdr:clientData/>
  </xdr:twoCellAnchor>
  <xdr:twoCellAnchor>
    <xdr:from>
      <xdr:col>4</xdr:col>
      <xdr:colOff>584992</xdr:colOff>
      <xdr:row>36</xdr:row>
      <xdr:rowOff>120653</xdr:rowOff>
    </xdr:from>
    <xdr:to>
      <xdr:col>5</xdr:col>
      <xdr:colOff>223041</xdr:colOff>
      <xdr:row>46</xdr:row>
      <xdr:rowOff>111129</xdr:rowOff>
    </xdr:to>
    <xdr:sp macro="" textlink="">
      <xdr:nvSpPr>
        <xdr:cNvPr id="154" name="Text Box 71"/>
        <xdr:cNvSpPr txBox="1">
          <a:spLocks noChangeArrowheads="1"/>
        </xdr:cNvSpPr>
      </xdr:nvSpPr>
      <xdr:spPr bwMode="auto">
        <a:xfrm>
          <a:off x="3328192" y="6673853"/>
          <a:ext cx="323849" cy="16192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圖        </a:t>
          </a:r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書</a:t>
          </a:r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館</a:t>
          </a:r>
        </a:p>
      </xdr:txBody>
    </xdr:sp>
    <xdr:clientData/>
  </xdr:twoCellAnchor>
  <xdr:twoCellAnchor>
    <xdr:from>
      <xdr:col>5</xdr:col>
      <xdr:colOff>467519</xdr:colOff>
      <xdr:row>36</xdr:row>
      <xdr:rowOff>118271</xdr:rowOff>
    </xdr:from>
    <xdr:to>
      <xdr:col>6</xdr:col>
      <xdr:colOff>105569</xdr:colOff>
      <xdr:row>46</xdr:row>
      <xdr:rowOff>111129</xdr:rowOff>
    </xdr:to>
    <xdr:sp macro="" textlink="">
      <xdr:nvSpPr>
        <xdr:cNvPr id="155" name="Text Box 71"/>
        <xdr:cNvSpPr txBox="1">
          <a:spLocks noChangeArrowheads="1"/>
        </xdr:cNvSpPr>
      </xdr:nvSpPr>
      <xdr:spPr bwMode="auto">
        <a:xfrm>
          <a:off x="3896519" y="6671471"/>
          <a:ext cx="323850" cy="16216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/>
          <a:endParaRPr lang="en-US" altLang="zh-TW" sz="10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/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幼</a:t>
          </a:r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/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      兒</a:t>
          </a:r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/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/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園</a:t>
          </a:r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rtl="0"/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oneCellAnchor>
    <xdr:from>
      <xdr:col>8</xdr:col>
      <xdr:colOff>47625</xdr:colOff>
      <xdr:row>37</xdr:row>
      <xdr:rowOff>104775</xdr:rowOff>
    </xdr:from>
    <xdr:ext cx="65" cy="172227"/>
    <xdr:sp macro="" textlink="">
      <xdr:nvSpPr>
        <xdr:cNvPr id="3" name="文字方塊 2"/>
        <xdr:cNvSpPr txBox="1"/>
      </xdr:nvSpPr>
      <xdr:spPr>
        <a:xfrm>
          <a:off x="5534025" y="679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twoCellAnchor>
    <xdr:from>
      <xdr:col>6</xdr:col>
      <xdr:colOff>9524</xdr:colOff>
      <xdr:row>33</xdr:row>
      <xdr:rowOff>19050</xdr:rowOff>
    </xdr:from>
    <xdr:to>
      <xdr:col>6</xdr:col>
      <xdr:colOff>19049</xdr:colOff>
      <xdr:row>36</xdr:row>
      <xdr:rowOff>95250</xdr:rowOff>
    </xdr:to>
    <xdr:sp macro="" textlink="">
      <xdr:nvSpPr>
        <xdr:cNvPr id="785155" name="Line 99"/>
        <xdr:cNvSpPr>
          <a:spLocks noChangeShapeType="1"/>
        </xdr:cNvSpPr>
      </xdr:nvSpPr>
      <xdr:spPr bwMode="auto">
        <a:xfrm flipH="1">
          <a:off x="4124324" y="6162675"/>
          <a:ext cx="9525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114300</xdr:rowOff>
    </xdr:from>
    <xdr:to>
      <xdr:col>2</xdr:col>
      <xdr:colOff>476250</xdr:colOff>
      <xdr:row>3</xdr:row>
      <xdr:rowOff>0</xdr:rowOff>
    </xdr:to>
    <xdr:sp macro="" textlink="">
      <xdr:nvSpPr>
        <xdr:cNvPr id="862262" name="Text Box 1355" hidden="1"/>
        <xdr:cNvSpPr txBox="1">
          <a:spLocks noChangeArrowheads="1"/>
        </xdr:cNvSpPr>
      </xdr:nvSpPr>
      <xdr:spPr bwMode="auto">
        <a:xfrm>
          <a:off x="485775" y="304800"/>
          <a:ext cx="21431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" name="Text Box 68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" name="Text Box 68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" name="Text Box 68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" name="Text Box 68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" name="Text Box 68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" name="Text Box 68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" name="Text Box 68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" name="Text Box 68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" name="Text Box 68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" name="Text Box 69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" name="Text Box 69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" name="Text Box 69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" name="Text Box 69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" name="Text Box 69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" name="Text Box 69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" name="Text Box 69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" name="Text Box 69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" name="Text Box 69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" name="Text Box 69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" name="Text Box 70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" name="Text Box 70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" name="Text Box 70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" name="Text Box 70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" name="Text Box 70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" name="Text Box 70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" name="Text Box 70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" name="Text Box 70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" name="Text Box 70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" name="Text Box 70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" name="Text Box 71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" name="Text Box 71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" name="Text Box 71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" name="Text Box 71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" name="Text Box 71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" name="Text Box 71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" name="Text Box 71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" name="Text Box 71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" name="Text Box 71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" name="Text Box 71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" name="Text Box 72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" name="Text Box 72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" name="Text Box 72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" name="Text Box 72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" name="Text Box 72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" name="Text Box 72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" name="Text Box 72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" name="Text Box 72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" name="Text Box 72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" name="Text Box 72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" name="Text Box 73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" name="Text Box 73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" name="Text Box 73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" name="Text Box 73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" name="Text Box 73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" name="Text Box 73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" name="Text Box 73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" name="Text Box 73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" name="Text Box 73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" name="Text Box 73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" name="Text Box 74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" name="Text Box 74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" name="Text Box 74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" name="Text Box 74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" name="Text Box 74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7" name="Text Box 74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8" name="Text Box 74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9" name="Text Box 74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0" name="Text Box 74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1" name="Text Box 74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2" name="Text Box 75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3" name="Text Box 75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4" name="Text Box 75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5" name="Text Box 75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6" name="Text Box 75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7" name="Text Box 75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8" name="Text Box 75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9" name="Text Box 75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0" name="Text Box 75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1" name="Text Box 75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2" name="Text Box 76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3" name="Text Box 76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4" name="Text Box 76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5" name="Text Box 76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6" name="Text Box 76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7" name="Text Box 76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8" name="Text Box 76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9" name="Text Box 76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0" name="Text Box 76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1" name="Text Box 76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2" name="Text Box 77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3" name="Text Box 77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4" name="Text Box 77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5" name="Text Box 77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6" name="Text Box 77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7" name="Text Box 77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8" name="Text Box 77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9" name="Text Box 77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0" name="Text Box 77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1" name="Text Box 77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2" name="Text Box 78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3" name="Text Box 78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4" name="Text Box 78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5" name="Text Box 78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6" name="Text Box 78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7" name="Text Box 78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8" name="Text Box 78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9" name="Text Box 78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0" name="Text Box 78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1" name="Text Box 78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2" name="Text Box 79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3" name="Text Box 79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4" name="Text Box 79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5" name="Text Box 79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6" name="Text Box 79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7" name="Text Box 79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8" name="Text Box 79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9" name="Text Box 79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0" name="Text Box 79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1" name="Text Box 79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2" name="Text Box 80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3" name="Text Box 80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4" name="Text Box 80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5" name="Text Box 80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6" name="Text Box 80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7" name="Text Box 80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8" name="Text Box 80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9" name="Text Box 80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0" name="Text Box 80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1" name="Text Box 80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2" name="Text Box 81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3" name="Text Box 81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4" name="Text Box 81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5" name="Text Box 81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6" name="Text Box 81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7" name="Text Box 81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8" name="Text Box 81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9" name="Text Box 81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0" name="Text Box 81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1" name="Text Box 81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2" name="Text Box 82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3" name="Text Box 82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4" name="Text Box 82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5" name="Text Box 82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6" name="Text Box 82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7" name="Text Box 82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8" name="Text Box 82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9" name="Text Box 82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0" name="Text Box 82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1" name="Text Box 82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2" name="Text Box 83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3" name="Text Box 83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4" name="Text Box 83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5" name="Text Box 83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6" name="Text Box 83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7" name="Text Box 83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8" name="Text Box 83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9" name="Text Box 83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0" name="Text Box 83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1" name="Text Box 83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2" name="Text Box 84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3" name="Text Box 84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4" name="Text Box 84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5" name="Text Box 84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6" name="Text Box 84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7" name="Text Box 84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8" name="Text Box 84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9" name="Text Box 84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0" name="Text Box 84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1" name="Text Box 84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2" name="Text Box 85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3" name="Text Box 85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4" name="Text Box 85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5" name="Text Box 85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6" name="Text Box 85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7" name="Text Box 85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8" name="Text Box 85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9" name="Text Box 85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0" name="Text Box 85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1" name="Text Box 85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2" name="Text Box 86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3" name="Text Box 86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4" name="Text Box 86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5" name="Text Box 86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6" name="Text Box 86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7" name="Text Box 86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8" name="Text Box 86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9" name="Text Box 86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0" name="Text Box 86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1" name="Text Box 86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2" name="Text Box 87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3" name="Text Box 87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4" name="Text Box 87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5" name="Text Box 87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6" name="Text Box 87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7" name="Text Box 87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8" name="Text Box 87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9" name="Text Box 87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0" name="Text Box 87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1" name="Text Box 87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2" name="Text Box 88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3" name="Text Box 88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4" name="Text Box 88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5" name="Text Box 88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6" name="Text Box 88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7" name="Text Box 88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8" name="Text Box 88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9" name="Text Box 88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0" name="Text Box 88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1" name="Text Box 88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2" name="Text Box 89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3" name="Text Box 89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4" name="Text Box 89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5" name="Text Box 89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6" name="Text Box 89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7" name="Text Box 89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8" name="Text Box 89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9" name="Text Box 89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0" name="Text Box 89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1" name="Text Box 89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2" name="Text Box 90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3" name="Text Box 90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4" name="Text Box 90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5" name="Text Box 90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6" name="Text Box 90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7" name="Text Box 90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8" name="Text Box 90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9" name="Text Box 90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0" name="Text Box 90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1" name="Text Box 90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2" name="Text Box 91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3" name="Text Box 91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4" name="Text Box 91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5" name="Text Box 91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6" name="Text Box 91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7" name="Text Box 91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8" name="Text Box 91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9" name="Text Box 91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0" name="Text Box 91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1" name="Text Box 91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2" name="Text Box 92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3" name="Text Box 92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4" name="Text Box 92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5" name="Text Box 92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6" name="Text Box 92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7" name="Text Box 92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8" name="Text Box 92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9" name="Text Box 92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0" name="Text Box 92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1" name="Text Box 92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2" name="Text Box 93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3" name="Text Box 93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4" name="Text Box 93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5" name="Text Box 93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6" name="Text Box 93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7" name="Text Box 93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8" name="Text Box 93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9" name="Text Box 93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0" name="Text Box 93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1" name="Text Box 93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2" name="Text Box 94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3" name="Text Box 94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4" name="Text Box 94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5" name="Text Box 94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6" name="Text Box 94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7" name="Text Box 94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8" name="Text Box 94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9" name="Text Box 94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0" name="Text Box 94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1" name="Text Box 94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2" name="Text Box 95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3" name="Text Box 95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4" name="Text Box 95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5" name="Text Box 95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6" name="Text Box 95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7" name="Text Box 95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8" name="Text Box 95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9" name="Text Box 95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0" name="Text Box 95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1" name="Text Box 95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2" name="Text Box 96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3" name="Text Box 96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4" name="Text Box 96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5" name="Text Box 96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6" name="Text Box 96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7" name="Text Box 96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8" name="Text Box 96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9" name="Text Box 96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0" name="Text Box 96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1" name="Text Box 96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2" name="Text Box 97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3" name="Text Box 97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4" name="Text Box 97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5" name="Text Box 97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6" name="Text Box 97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7" name="Text Box 97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8" name="Text Box 97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9" name="Text Box 97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0" name="Text Box 97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1" name="Text Box 97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2" name="Text Box 98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3" name="Text Box 98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4" name="Text Box 98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5" name="Text Box 98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6" name="Text Box 98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7" name="Text Box 98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8" name="Text Box 98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9" name="Text Box 98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0" name="Text Box 98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1" name="Text Box 98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2" name="Text Box 99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3" name="Text Box 99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4" name="Text Box 99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5" name="Text Box 99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6" name="Text Box 99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7" name="Text Box 99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8" name="Text Box 99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9" name="Text Box 99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0" name="Text Box 99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1" name="Text Box 99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2" name="Text Box 100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3" name="Text Box 100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4" name="Text Box 100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5" name="Text Box 100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6" name="Text Box 100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7" name="Text Box 100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8" name="Text Box 100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9" name="Text Box 100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0" name="Text Box 100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1" name="Text Box 100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2" name="Text Box 101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3" name="Text Box 101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4" name="Text Box 101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5" name="Text Box 101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6" name="Text Box 101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7" name="Text Box 101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8" name="Text Box 101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9" name="Text Box 101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0" name="Text Box 101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1" name="Text Box 101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2" name="Text Box 102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3" name="Text Box 102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4" name="Text Box 102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5" name="Text Box 102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6" name="Text Box 102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7" name="Text Box 102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8" name="Text Box 102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9" name="Text Box 102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0" name="Text Box 102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1" name="Text Box 102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2" name="Text Box 103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3" name="Text Box 103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4" name="Text Box 103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5" name="Text Box 103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6" name="Text Box 103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7" name="Text Box 103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8" name="Text Box 103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9" name="Text Box 103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0" name="Text Box 103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1" name="Text Box 103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2" name="Text Box 104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3" name="Text Box 104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4" name="Text Box 104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5" name="Text Box 104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6" name="Text Box 104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7" name="Text Box 104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8" name="Text Box 104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9" name="Text Box 104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0" name="Text Box 104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1" name="Text Box 104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2" name="Text Box 105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3" name="Text Box 105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4" name="Text Box 105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5" name="Text Box 105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6" name="Text Box 105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7" name="Text Box 105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8" name="Text Box 105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9" name="Text Box 105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0" name="Text Box 105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1" name="Text Box 105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2" name="Text Box 106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3" name="Text Box 106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4" name="Text Box 106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5" name="Text Box 106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6" name="Text Box 106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7" name="Text Box 106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8" name="Text Box 106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9" name="Text Box 106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0" name="Text Box 106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1" name="Text Box 106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2" name="Text Box 107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3" name="Text Box 107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4" name="Text Box 107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5" name="Text Box 107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6" name="Text Box 107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7" name="Text Box 107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8" name="Text Box 107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9" name="Text Box 107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0" name="Text Box 107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1" name="Text Box 107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2" name="Text Box 108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3" name="Text Box 108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4" name="Text Box 108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5" name="Text Box 108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6" name="Text Box 108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7" name="Text Box 108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8" name="Text Box 108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9" name="Text Box 108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0" name="Text Box 108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1" name="Text Box 108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2" name="Text Box 109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3" name="Text Box 109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4" name="Text Box 109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5" name="Text Box 109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6" name="Text Box 109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7" name="Text Box 109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8" name="Text Box 109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9" name="Text Box 109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0" name="Text Box 109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1" name="Text Box 109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2" name="Text Box 110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3" name="Text Box 110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4" name="Text Box 110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5" name="Text Box 110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6" name="Text Box 110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7" name="Text Box 110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8" name="Text Box 110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9" name="Text Box 110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0" name="Text Box 110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1" name="Text Box 110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2" name="Text Box 111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3" name="Text Box 111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4" name="Text Box 111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5" name="Text Box 111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6" name="Text Box 111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7" name="Text Box 111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8" name="Text Box 111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9" name="Text Box 111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0" name="Text Box 111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1" name="Text Box 111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2" name="Text Box 112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3" name="Text Box 112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4" name="Text Box 112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5" name="Text Box 112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6" name="Text Box 112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7" name="Text Box 112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8" name="Text Box 112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9" name="Text Box 112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0" name="Text Box 112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1" name="Text Box 112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2" name="Text Box 113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3" name="Text Box 113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4" name="Text Box 113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5" name="Text Box 113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6" name="Text Box 113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7" name="Text Box 113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8" name="Text Box 113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9" name="Text Box 113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0" name="Text Box 113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1" name="Text Box 113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2" name="Text Box 114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3" name="Text Box 114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4" name="Text Box 114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5" name="Text Box 114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6" name="Text Box 114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7" name="Text Box 114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8" name="Text Box 114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9" name="Text Box 114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0" name="Text Box 114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1" name="Text Box 114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2" name="Text Box 115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3" name="Text Box 115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4" name="Text Box 115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5" name="Text Box 115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6" name="Text Box 115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7" name="Text Box 115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8" name="Text Box 115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9" name="Text Box 115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0" name="Text Box 115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1" name="Text Box 115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2" name="Text Box 116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3" name="Text Box 116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4" name="Text Box 116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5" name="Text Box 116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6" name="Text Box 116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7" name="Text Box 116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8" name="Text Box 116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9" name="Text Box 116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0" name="Text Box 116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1" name="Text Box 116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2" name="Text Box 117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3" name="Text Box 117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4" name="Text Box 117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5" name="Text Box 117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6" name="Text Box 117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7" name="Text Box 117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8" name="Text Box 117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9" name="Text Box 117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0" name="Text Box 117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1" name="Text Box 117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2" name="Text Box 118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3" name="Text Box 118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4" name="Text Box 118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5" name="Text Box 118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6" name="Text Box 118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7" name="Text Box 118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8" name="Text Box 118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9" name="Text Box 118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0" name="Text Box 118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1" name="Text Box 118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2" name="Text Box 119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3" name="Text Box 119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4" name="Text Box 119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5" name="Text Box 119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6" name="Text Box 119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7" name="Text Box 119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8" name="Text Box 119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9" name="Text Box 119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0" name="Text Box 119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1" name="Text Box 119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2" name="Text Box 120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3" name="Text Box 120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4" name="Text Box 120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5" name="Text Box 120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6" name="Text Box 120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7" name="Text Box 120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8" name="Text Box 120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9" name="Text Box 120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0" name="Text Box 120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1" name="Text Box 120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2" name="Text Box 121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3" name="Text Box 121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4" name="Text Box 121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5" name="Text Box 121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6" name="Text Box 121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7" name="Text Box 121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8" name="Text Box 121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9" name="Text Box 121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0" name="Text Box 121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1" name="Text Box 121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2" name="Text Box 122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3" name="Text Box 122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4" name="Text Box 122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5" name="Text Box 122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6" name="Text Box 122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7" name="Text Box 122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8" name="Text Box 122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9" name="Text Box 122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0" name="Text Box 122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1" name="Text Box 122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2" name="Text Box 123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3" name="Text Box 123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4" name="Text Box 123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5" name="Text Box 123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6" name="Text Box 123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7" name="Text Box 123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8" name="Text Box 123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9" name="Text Box 123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0" name="Text Box 123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1" name="Text Box 123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2" name="Text Box 124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3" name="Text Box 124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4" name="Text Box 124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5" name="Text Box 124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6" name="Text Box 124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7" name="Text Box 124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8" name="Text Box 124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9" name="Text Box 124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0" name="Text Box 124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1" name="Text Box 124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2" name="Text Box 125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3" name="Text Box 125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4" name="Text Box 125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5" name="Text Box 125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6" name="Text Box 125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7" name="Text Box 125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8" name="Text Box 125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9" name="Text Box 125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0" name="Text Box 125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1" name="Text Box 125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2" name="Text Box 126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3" name="Text Box 126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4" name="Text Box 126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5" name="Text Box 126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6" name="Text Box 126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7" name="Text Box 126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8" name="Text Box 126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9" name="Text Box 126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0" name="Text Box 126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1" name="Text Box 126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2" name="Text Box 127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3" name="Text Box 127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4" name="Text Box 127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5" name="Text Box 127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6" name="Text Box 127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7" name="Text Box 127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8" name="Text Box 127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9" name="Text Box 127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0" name="Text Box 127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1" name="Text Box 127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2" name="Text Box 128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3" name="Text Box 128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4" name="Text Box 128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5" name="Text Box 128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6" name="Text Box 128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7" name="Text Box 128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8" name="Text Box 128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9" name="Text Box 128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0" name="Text Box 128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1" name="Text Box 128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2" name="Text Box 129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3" name="Text Box 129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4" name="Text Box 129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5" name="Text Box 129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6" name="Text Box 129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7" name="Text Box 129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8" name="Text Box 129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9" name="Text Box 129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0" name="Text Box 129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1" name="Text Box 129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2" name="Text Box 130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3" name="Text Box 130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4" name="Text Box 130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5" name="Text Box 130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6" name="Text Box 130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7" name="Text Box 130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8" name="Text Box 130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9" name="Text Box 130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0" name="Text Box 130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1" name="Text Box 130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2" name="Text Box 131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3" name="Text Box 131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4" name="Text Box 131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5" name="Text Box 131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6" name="Text Box 131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7" name="Text Box 131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8" name="Text Box 131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9" name="Text Box 131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0" name="Text Box 131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1" name="Text Box 131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2" name="Text Box 132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3" name="Text Box 132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4" name="Text Box 132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5" name="Text Box 132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6" name="Text Box 132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7" name="Text Box 132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8" name="Text Box 132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9" name="Text Box 132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0" name="Text Box 132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1" name="Text Box 132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2" name="Text Box 133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3" name="Text Box 133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4" name="Text Box 133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5" name="Text Box 133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6" name="Text Box 133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7" name="Text Box 133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8" name="Text Box 133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9" name="Text Box 133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0" name="Text Box 133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1" name="Text Box 1339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2" name="Text Box 1340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3" name="Text Box 1341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4" name="Text Box 1342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5" name="Text Box 1343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6" name="Text Box 1344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7" name="Text Box 1345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8" name="Text Box 1346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9" name="Text Box 1347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70" name="Text Box 1348" hidden="1"/>
        <xdr:cNvSpPr txBox="1">
          <a:spLocks noChangeArrowheads="1"/>
        </xdr:cNvSpPr>
      </xdr:nvSpPr>
      <xdr:spPr bwMode="auto">
        <a:xfrm>
          <a:off x="1076325" y="752475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 cap="none" spc="0">
              <a:ln w="18415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標楷體"/>
              <a:ea typeface="標楷體"/>
            </a:rPr>
            <a:t>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114300</xdr:rowOff>
    </xdr:from>
    <xdr:to>
      <xdr:col>2</xdr:col>
      <xdr:colOff>476250</xdr:colOff>
      <xdr:row>3</xdr:row>
      <xdr:rowOff>0</xdr:rowOff>
    </xdr:to>
    <xdr:sp macro="" textlink="">
      <xdr:nvSpPr>
        <xdr:cNvPr id="863383" name="Text Box 1355" hidden="1"/>
        <xdr:cNvSpPr txBox="1">
          <a:spLocks noChangeArrowheads="1"/>
        </xdr:cNvSpPr>
      </xdr:nvSpPr>
      <xdr:spPr bwMode="auto">
        <a:xfrm>
          <a:off x="485775" y="304800"/>
          <a:ext cx="2143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" name="Text Box 68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" name="Text Box 68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" name="Text Box 68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" name="Text Box 68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" name="Text Box 68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" name="Text Box 68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" name="Text Box 68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" name="Text Box 68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" name="Text Box 68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" name="Text Box 69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" name="Text Box 69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" name="Text Box 69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" name="Text Box 69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" name="Text Box 69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" name="Text Box 69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" name="Text Box 69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" name="Text Box 69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" name="Text Box 69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" name="Text Box 69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" name="Text Box 70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" name="Text Box 70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" name="Text Box 70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" name="Text Box 70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" name="Text Box 70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" name="Text Box 70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" name="Text Box 70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" name="Text Box 70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" name="Text Box 70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" name="Text Box 70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" name="Text Box 71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" name="Text Box 71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" name="Text Box 71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" name="Text Box 71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" name="Text Box 71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" name="Text Box 71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" name="Text Box 71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" name="Text Box 71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" name="Text Box 71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" name="Text Box 71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" name="Text Box 72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" name="Text Box 72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" name="Text Box 72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" name="Text Box 72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" name="Text Box 72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" name="Text Box 72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" name="Text Box 72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" name="Text Box 72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" name="Text Box 72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" name="Text Box 72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" name="Text Box 73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" name="Text Box 73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" name="Text Box 73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" name="Text Box 73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" name="Text Box 73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" name="Text Box 73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" name="Text Box 73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" name="Text Box 73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" name="Text Box 73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" name="Text Box 73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" name="Text Box 74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" name="Text Box 74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" name="Text Box 74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" name="Text Box 74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" name="Text Box 74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7" name="Text Box 74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8" name="Text Box 74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9" name="Text Box 74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0" name="Text Box 74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1" name="Text Box 74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2" name="Text Box 75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3" name="Text Box 75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4" name="Text Box 75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5" name="Text Box 75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6" name="Text Box 75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7" name="Text Box 75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8" name="Text Box 75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9" name="Text Box 75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0" name="Text Box 75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1" name="Text Box 75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2" name="Text Box 76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3" name="Text Box 76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4" name="Text Box 76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5" name="Text Box 76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6" name="Text Box 76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7" name="Text Box 76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8" name="Text Box 76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9" name="Text Box 76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0" name="Text Box 76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1" name="Text Box 76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2" name="Text Box 77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3" name="Text Box 77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4" name="Text Box 77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5" name="Text Box 77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6" name="Text Box 77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7" name="Text Box 77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8" name="Text Box 77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9" name="Text Box 77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0" name="Text Box 77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1" name="Text Box 77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2" name="Text Box 78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3" name="Text Box 78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4" name="Text Box 78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5" name="Text Box 78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6" name="Text Box 78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7" name="Text Box 78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8" name="Text Box 78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9" name="Text Box 78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0" name="Text Box 78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1" name="Text Box 78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2" name="Text Box 79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3" name="Text Box 79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4" name="Text Box 79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5" name="Text Box 79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6" name="Text Box 79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7" name="Text Box 79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8" name="Text Box 79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9" name="Text Box 79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0" name="Text Box 79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1" name="Text Box 79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2" name="Text Box 80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3" name="Text Box 80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4" name="Text Box 80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5" name="Text Box 80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6" name="Text Box 80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7" name="Text Box 80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8" name="Text Box 80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9" name="Text Box 80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0" name="Text Box 80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1" name="Text Box 80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2" name="Text Box 81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3" name="Text Box 81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4" name="Text Box 81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5" name="Text Box 81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6" name="Text Box 81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7" name="Text Box 81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8" name="Text Box 81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9" name="Text Box 81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0" name="Text Box 81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1" name="Text Box 81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2" name="Text Box 82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3" name="Text Box 82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4" name="Text Box 82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5" name="Text Box 82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6" name="Text Box 82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7" name="Text Box 82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8" name="Text Box 82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9" name="Text Box 82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0" name="Text Box 82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1" name="Text Box 82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2" name="Text Box 83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3" name="Text Box 83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4" name="Text Box 83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5" name="Text Box 83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6" name="Text Box 83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7" name="Text Box 83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8" name="Text Box 83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9" name="Text Box 83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0" name="Text Box 83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1" name="Text Box 83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2" name="Text Box 84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3" name="Text Box 84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4" name="Text Box 84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5" name="Text Box 84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6" name="Text Box 84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7" name="Text Box 84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8" name="Text Box 84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9" name="Text Box 84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0" name="Text Box 84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1" name="Text Box 84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2" name="Text Box 85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3" name="Text Box 85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4" name="Text Box 85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5" name="Text Box 85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6" name="Text Box 85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7" name="Text Box 85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8" name="Text Box 85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9" name="Text Box 85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0" name="Text Box 85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1" name="Text Box 85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2" name="Text Box 86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3" name="Text Box 86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4" name="Text Box 86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5" name="Text Box 86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6" name="Text Box 86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7" name="Text Box 86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8" name="Text Box 86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9" name="Text Box 86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0" name="Text Box 86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1" name="Text Box 86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2" name="Text Box 87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3" name="Text Box 87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4" name="Text Box 87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5" name="Text Box 87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6" name="Text Box 87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7" name="Text Box 87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8" name="Text Box 87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9" name="Text Box 87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0" name="Text Box 87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1" name="Text Box 87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2" name="Text Box 88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3" name="Text Box 88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4" name="Text Box 88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5" name="Text Box 88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6" name="Text Box 88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7" name="Text Box 88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8" name="Text Box 88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9" name="Text Box 88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0" name="Text Box 88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1" name="Text Box 88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2" name="Text Box 89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3" name="Text Box 89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4" name="Text Box 89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5" name="Text Box 89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6" name="Text Box 89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7" name="Text Box 89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8" name="Text Box 89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9" name="Text Box 89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0" name="Text Box 89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1" name="Text Box 89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2" name="Text Box 90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3" name="Text Box 90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4" name="Text Box 90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5" name="Text Box 90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6" name="Text Box 90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7" name="Text Box 90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8" name="Text Box 90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9" name="Text Box 90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0" name="Text Box 90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1" name="Text Box 90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2" name="Text Box 91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3" name="Text Box 91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4" name="Text Box 91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5" name="Text Box 91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6" name="Text Box 91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7" name="Text Box 91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8" name="Text Box 91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9" name="Text Box 91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0" name="Text Box 91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1" name="Text Box 91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2" name="Text Box 92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3" name="Text Box 92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4" name="Text Box 92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5" name="Text Box 92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6" name="Text Box 92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7" name="Text Box 92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8" name="Text Box 92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9" name="Text Box 92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0" name="Text Box 92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1" name="Text Box 92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2" name="Text Box 93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3" name="Text Box 93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4" name="Text Box 93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5" name="Text Box 93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6" name="Text Box 93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7" name="Text Box 93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8" name="Text Box 93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9" name="Text Box 93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0" name="Text Box 93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1" name="Text Box 93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2" name="Text Box 94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3" name="Text Box 94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4" name="Text Box 94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5" name="Text Box 94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6" name="Text Box 94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7" name="Text Box 94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8" name="Text Box 94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9" name="Text Box 94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0" name="Text Box 94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1" name="Text Box 94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2" name="Text Box 95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3" name="Text Box 95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4" name="Text Box 95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5" name="Text Box 95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6" name="Text Box 95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7" name="Text Box 95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8" name="Text Box 95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9" name="Text Box 95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0" name="Text Box 95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1" name="Text Box 95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2" name="Text Box 96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3" name="Text Box 96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4" name="Text Box 96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5" name="Text Box 96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6" name="Text Box 96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7" name="Text Box 96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8" name="Text Box 96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9" name="Text Box 96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0" name="Text Box 96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1" name="Text Box 96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2" name="Text Box 97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3" name="Text Box 97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4" name="Text Box 97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5" name="Text Box 97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6" name="Text Box 97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7" name="Text Box 97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8" name="Text Box 97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9" name="Text Box 97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0" name="Text Box 97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1" name="Text Box 97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2" name="Text Box 98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3" name="Text Box 98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4" name="Text Box 98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5" name="Text Box 98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6" name="Text Box 98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7" name="Text Box 98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8" name="Text Box 98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9" name="Text Box 98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0" name="Text Box 98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1" name="Text Box 98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2" name="Text Box 99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3" name="Text Box 99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4" name="Text Box 99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5" name="Text Box 99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6" name="Text Box 99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7" name="Text Box 99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8" name="Text Box 99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9" name="Text Box 99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0" name="Text Box 99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1" name="Text Box 99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2" name="Text Box 100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3" name="Text Box 100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4" name="Text Box 100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5" name="Text Box 100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6" name="Text Box 100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7" name="Text Box 100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8" name="Text Box 100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9" name="Text Box 100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0" name="Text Box 100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1" name="Text Box 100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2" name="Text Box 101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3" name="Text Box 101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4" name="Text Box 101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5" name="Text Box 101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6" name="Text Box 101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7" name="Text Box 101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8" name="Text Box 101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9" name="Text Box 101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0" name="Text Box 101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1" name="Text Box 101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2" name="Text Box 102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3" name="Text Box 102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4" name="Text Box 102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5" name="Text Box 102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6" name="Text Box 102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7" name="Text Box 102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8" name="Text Box 102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9" name="Text Box 102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0" name="Text Box 102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1" name="Text Box 102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2" name="Text Box 103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3" name="Text Box 103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4" name="Text Box 103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5" name="Text Box 103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6" name="Text Box 103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7" name="Text Box 103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8" name="Text Box 103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9" name="Text Box 103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0" name="Text Box 103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1" name="Text Box 103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2" name="Text Box 104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3" name="Text Box 104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4" name="Text Box 104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5" name="Text Box 104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6" name="Text Box 104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7" name="Text Box 104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8" name="Text Box 104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9" name="Text Box 104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0" name="Text Box 104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1" name="Text Box 104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2" name="Text Box 105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3" name="Text Box 105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4" name="Text Box 105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5" name="Text Box 105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6" name="Text Box 105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7" name="Text Box 105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8" name="Text Box 105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9" name="Text Box 105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0" name="Text Box 105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1" name="Text Box 105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2" name="Text Box 106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3" name="Text Box 106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4" name="Text Box 106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5" name="Text Box 106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6" name="Text Box 106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7" name="Text Box 106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8" name="Text Box 106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9" name="Text Box 106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0" name="Text Box 106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1" name="Text Box 106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2" name="Text Box 107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3" name="Text Box 107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4" name="Text Box 107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5" name="Text Box 107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6" name="Text Box 107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7" name="Text Box 107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8" name="Text Box 107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9" name="Text Box 107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0" name="Text Box 107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1" name="Text Box 107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2" name="Text Box 108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3" name="Text Box 108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4" name="Text Box 108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5" name="Text Box 108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6" name="Text Box 108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7" name="Text Box 108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8" name="Text Box 108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9" name="Text Box 108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0" name="Text Box 108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1" name="Text Box 108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2" name="Text Box 109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3" name="Text Box 109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4" name="Text Box 109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5" name="Text Box 109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6" name="Text Box 109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7" name="Text Box 109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8" name="Text Box 109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9" name="Text Box 109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0" name="Text Box 109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1" name="Text Box 109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2" name="Text Box 110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3" name="Text Box 110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4" name="Text Box 110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5" name="Text Box 110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6" name="Text Box 110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7" name="Text Box 110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8" name="Text Box 110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9" name="Text Box 110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0" name="Text Box 110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1" name="Text Box 110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2" name="Text Box 111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3" name="Text Box 111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4" name="Text Box 111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5" name="Text Box 111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6" name="Text Box 111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7" name="Text Box 111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8" name="Text Box 111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9" name="Text Box 111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0" name="Text Box 111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1" name="Text Box 111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2" name="Text Box 112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3" name="Text Box 112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4" name="Text Box 112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5" name="Text Box 112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6" name="Text Box 112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7" name="Text Box 112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8" name="Text Box 112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9" name="Text Box 112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0" name="Text Box 112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1" name="Text Box 112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2" name="Text Box 113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3" name="Text Box 113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4" name="Text Box 113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5" name="Text Box 113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6" name="Text Box 113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7" name="Text Box 113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8" name="Text Box 113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9" name="Text Box 113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0" name="Text Box 113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1" name="Text Box 113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2" name="Text Box 114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3" name="Text Box 114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4" name="Text Box 114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5" name="Text Box 114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6" name="Text Box 114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7" name="Text Box 114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8" name="Text Box 114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9" name="Text Box 114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0" name="Text Box 114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1" name="Text Box 114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2" name="Text Box 115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3" name="Text Box 115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4" name="Text Box 115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5" name="Text Box 115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6" name="Text Box 115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7" name="Text Box 115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8" name="Text Box 115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9" name="Text Box 115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0" name="Text Box 115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1" name="Text Box 115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2" name="Text Box 116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3" name="Text Box 116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4" name="Text Box 116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5" name="Text Box 116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6" name="Text Box 116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7" name="Text Box 116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8" name="Text Box 116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9" name="Text Box 116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0" name="Text Box 116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1" name="Text Box 116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2" name="Text Box 117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3" name="Text Box 117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4" name="Text Box 117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5" name="Text Box 117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6" name="Text Box 117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7" name="Text Box 117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8" name="Text Box 117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9" name="Text Box 117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0" name="Text Box 117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1" name="Text Box 117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2" name="Text Box 118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3" name="Text Box 118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4" name="Text Box 118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5" name="Text Box 118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6" name="Text Box 118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7" name="Text Box 118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8" name="Text Box 118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9" name="Text Box 118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0" name="Text Box 118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1" name="Text Box 118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2" name="Text Box 119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3" name="Text Box 119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4" name="Text Box 119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5" name="Text Box 119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6" name="Text Box 119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7" name="Text Box 119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8" name="Text Box 119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9" name="Text Box 119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0" name="Text Box 119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1" name="Text Box 119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2" name="Text Box 120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3" name="Text Box 120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4" name="Text Box 120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5" name="Text Box 120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6" name="Text Box 120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7" name="Text Box 120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8" name="Text Box 120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9" name="Text Box 120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0" name="Text Box 120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1" name="Text Box 120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2" name="Text Box 121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3" name="Text Box 121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4" name="Text Box 121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5" name="Text Box 121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6" name="Text Box 121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7" name="Text Box 121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8" name="Text Box 121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9" name="Text Box 121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0" name="Text Box 121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1" name="Text Box 121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2" name="Text Box 122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3" name="Text Box 122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4" name="Text Box 122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5" name="Text Box 122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6" name="Text Box 122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7" name="Text Box 122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8" name="Text Box 122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9" name="Text Box 122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0" name="Text Box 122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1" name="Text Box 122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2" name="Text Box 123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3" name="Text Box 123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4" name="Text Box 123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5" name="Text Box 123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6" name="Text Box 123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7" name="Text Box 123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8" name="Text Box 123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9" name="Text Box 123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0" name="Text Box 123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1" name="Text Box 123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2" name="Text Box 124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3" name="Text Box 124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4" name="Text Box 124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5" name="Text Box 124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6" name="Text Box 124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7" name="Text Box 124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8" name="Text Box 124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9" name="Text Box 124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0" name="Text Box 124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1" name="Text Box 124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2" name="Text Box 125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3" name="Text Box 125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4" name="Text Box 125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5" name="Text Box 125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6" name="Text Box 125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7" name="Text Box 125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8" name="Text Box 125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9" name="Text Box 125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0" name="Text Box 125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1" name="Text Box 125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2" name="Text Box 126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3" name="Text Box 126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4" name="Text Box 126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5" name="Text Box 126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6" name="Text Box 126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7" name="Text Box 126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8" name="Text Box 126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9" name="Text Box 126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0" name="Text Box 126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1" name="Text Box 126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2" name="Text Box 127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3" name="Text Box 127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4" name="Text Box 127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5" name="Text Box 127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6" name="Text Box 127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7" name="Text Box 127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8" name="Text Box 127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9" name="Text Box 127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0" name="Text Box 127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1" name="Text Box 127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2" name="Text Box 128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3" name="Text Box 128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4" name="Text Box 128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5" name="Text Box 128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6" name="Text Box 128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7" name="Text Box 128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8" name="Text Box 128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9" name="Text Box 128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0" name="Text Box 128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1" name="Text Box 128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2" name="Text Box 129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3" name="Text Box 129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4" name="Text Box 129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5" name="Text Box 129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6" name="Text Box 129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7" name="Text Box 129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8" name="Text Box 129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9" name="Text Box 129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0" name="Text Box 129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1" name="Text Box 129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2" name="Text Box 130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3" name="Text Box 130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4" name="Text Box 130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5" name="Text Box 130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6" name="Text Box 130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7" name="Text Box 130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8" name="Text Box 130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9" name="Text Box 130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0" name="Text Box 130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1" name="Text Box 130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2" name="Text Box 131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3" name="Text Box 131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4" name="Text Box 131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5" name="Text Box 131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6" name="Text Box 131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7" name="Text Box 131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8" name="Text Box 131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9" name="Text Box 131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0" name="Text Box 131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1" name="Text Box 131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2" name="Text Box 132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3" name="Text Box 132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4" name="Text Box 132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5" name="Text Box 132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6" name="Text Box 132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7" name="Text Box 132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8" name="Text Box 132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9" name="Text Box 132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0" name="Text Box 132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1" name="Text Box 132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2" name="Text Box 133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3" name="Text Box 133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4" name="Text Box 133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5" name="Text Box 133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6" name="Text Box 133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7" name="Text Box 133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8" name="Text Box 133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9" name="Text Box 133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0" name="Text Box 133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1" name="Text Box 1339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2" name="Text Box 1340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3" name="Text Box 1341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4" name="Text Box 1342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5" name="Text Box 1343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6" name="Text Box 1344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7" name="Text Box 1345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8" name="Text Box 1346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9" name="Text Box 1347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70" name="Text Box 1348" hidden="1"/>
        <xdr:cNvSpPr txBox="1">
          <a:spLocks noChangeArrowheads="1"/>
        </xdr:cNvSpPr>
      </xdr:nvSpPr>
      <xdr:spPr bwMode="auto">
        <a:xfrm>
          <a:off x="107632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 cap="none" spc="0">
              <a:ln w="18415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標楷體"/>
              <a:ea typeface="標楷體"/>
            </a:rPr>
            <a:t>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114300</xdr:rowOff>
    </xdr:from>
    <xdr:to>
      <xdr:col>2</xdr:col>
      <xdr:colOff>476250</xdr:colOff>
      <xdr:row>3</xdr:row>
      <xdr:rowOff>0</xdr:rowOff>
    </xdr:to>
    <xdr:sp macro="" textlink="">
      <xdr:nvSpPr>
        <xdr:cNvPr id="865478" name="Text Box 1355" hidden="1"/>
        <xdr:cNvSpPr txBox="1">
          <a:spLocks noChangeArrowheads="1"/>
        </xdr:cNvSpPr>
      </xdr:nvSpPr>
      <xdr:spPr bwMode="auto">
        <a:xfrm>
          <a:off x="485775" y="304800"/>
          <a:ext cx="1581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" name="Text Box 68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" name="Text Box 68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" name="Text Box 68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" name="Text Box 68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" name="Text Box 68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" name="Text Box 68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" name="Text Box 68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" name="Text Box 68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" name="Text Box 68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" name="Text Box 69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" name="Text Box 69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" name="Text Box 69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" name="Text Box 69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" name="Text Box 69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" name="Text Box 69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" name="Text Box 69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" name="Text Box 69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" name="Text Box 69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" name="Text Box 69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" name="Text Box 70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" name="Text Box 70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" name="Text Box 70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" name="Text Box 70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" name="Text Box 70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" name="Text Box 70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" name="Text Box 70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" name="Text Box 70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" name="Text Box 70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" name="Text Box 70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" name="Text Box 71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" name="Text Box 71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" name="Text Box 71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" name="Text Box 71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" name="Text Box 71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" name="Text Box 71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" name="Text Box 71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" name="Text Box 71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" name="Text Box 71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" name="Text Box 71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" name="Text Box 72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" name="Text Box 72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" name="Text Box 72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" name="Text Box 72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" name="Text Box 72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" name="Text Box 72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" name="Text Box 72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" name="Text Box 72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" name="Text Box 72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" name="Text Box 72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" name="Text Box 73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" name="Text Box 73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" name="Text Box 73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" name="Text Box 73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" name="Text Box 73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" name="Text Box 73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" name="Text Box 73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" name="Text Box 73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" name="Text Box 73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" name="Text Box 73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" name="Text Box 74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" name="Text Box 74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" name="Text Box 74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" name="Text Box 74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" name="Text Box 74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7" name="Text Box 74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8" name="Text Box 74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9" name="Text Box 74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0" name="Text Box 74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1" name="Text Box 74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2" name="Text Box 75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3" name="Text Box 75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4" name="Text Box 75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5" name="Text Box 75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6" name="Text Box 75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7" name="Text Box 75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8" name="Text Box 75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9" name="Text Box 75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0" name="Text Box 75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1" name="Text Box 75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2" name="Text Box 76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3" name="Text Box 76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4" name="Text Box 76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5" name="Text Box 76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6" name="Text Box 76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7" name="Text Box 76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8" name="Text Box 76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9" name="Text Box 76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0" name="Text Box 76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1" name="Text Box 76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2" name="Text Box 77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3" name="Text Box 77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4" name="Text Box 77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5" name="Text Box 77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6" name="Text Box 77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7" name="Text Box 77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8" name="Text Box 77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9" name="Text Box 77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0" name="Text Box 77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1" name="Text Box 77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2" name="Text Box 78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3" name="Text Box 78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4" name="Text Box 78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5" name="Text Box 78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6" name="Text Box 78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7" name="Text Box 78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8" name="Text Box 78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9" name="Text Box 78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0" name="Text Box 78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1" name="Text Box 78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2" name="Text Box 79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3" name="Text Box 79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4" name="Text Box 79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5" name="Text Box 79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6" name="Text Box 79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7" name="Text Box 79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8" name="Text Box 79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9" name="Text Box 79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0" name="Text Box 79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1" name="Text Box 79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2" name="Text Box 80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3" name="Text Box 80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4" name="Text Box 80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5" name="Text Box 80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6" name="Text Box 80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7" name="Text Box 80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8" name="Text Box 80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9" name="Text Box 80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0" name="Text Box 80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1" name="Text Box 80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2" name="Text Box 81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3" name="Text Box 81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4" name="Text Box 81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5" name="Text Box 81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6" name="Text Box 81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7" name="Text Box 81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8" name="Text Box 81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9" name="Text Box 81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0" name="Text Box 81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1" name="Text Box 81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2" name="Text Box 82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3" name="Text Box 82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4" name="Text Box 82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5" name="Text Box 82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6" name="Text Box 82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7" name="Text Box 82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8" name="Text Box 82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9" name="Text Box 82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0" name="Text Box 82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1" name="Text Box 82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2" name="Text Box 83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3" name="Text Box 83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4" name="Text Box 83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5" name="Text Box 83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6" name="Text Box 83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7" name="Text Box 83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8" name="Text Box 83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9" name="Text Box 83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0" name="Text Box 83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1" name="Text Box 83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2" name="Text Box 84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3" name="Text Box 84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4" name="Text Box 84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5" name="Text Box 84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6" name="Text Box 84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7" name="Text Box 84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8" name="Text Box 84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9" name="Text Box 84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0" name="Text Box 84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1" name="Text Box 84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2" name="Text Box 85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3" name="Text Box 85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4" name="Text Box 85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5" name="Text Box 85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6" name="Text Box 85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7" name="Text Box 85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8" name="Text Box 85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9" name="Text Box 85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0" name="Text Box 85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1" name="Text Box 85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2" name="Text Box 86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3" name="Text Box 86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4" name="Text Box 86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5" name="Text Box 86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6" name="Text Box 86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7" name="Text Box 86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8" name="Text Box 86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9" name="Text Box 86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0" name="Text Box 86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1" name="Text Box 86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2" name="Text Box 87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3" name="Text Box 87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4" name="Text Box 87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5" name="Text Box 87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6" name="Text Box 87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7" name="Text Box 87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8" name="Text Box 87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9" name="Text Box 87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0" name="Text Box 87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1" name="Text Box 87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2" name="Text Box 88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3" name="Text Box 88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4" name="Text Box 88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5" name="Text Box 88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6" name="Text Box 88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7" name="Text Box 88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8" name="Text Box 88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9" name="Text Box 88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0" name="Text Box 88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1" name="Text Box 88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2" name="Text Box 89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3" name="Text Box 89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4" name="Text Box 89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5" name="Text Box 89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6" name="Text Box 89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7" name="Text Box 89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8" name="Text Box 89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9" name="Text Box 89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0" name="Text Box 89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1" name="Text Box 89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2" name="Text Box 90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3" name="Text Box 90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4" name="Text Box 90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5" name="Text Box 90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6" name="Text Box 90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7" name="Text Box 90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8" name="Text Box 90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9" name="Text Box 90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0" name="Text Box 90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1" name="Text Box 90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2" name="Text Box 91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3" name="Text Box 91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4" name="Text Box 91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5" name="Text Box 91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6" name="Text Box 91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7" name="Text Box 91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8" name="Text Box 91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9" name="Text Box 91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0" name="Text Box 91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1" name="Text Box 91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2" name="Text Box 92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3" name="Text Box 92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4" name="Text Box 92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5" name="Text Box 92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6" name="Text Box 92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7" name="Text Box 92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8" name="Text Box 92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9" name="Text Box 92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0" name="Text Box 92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1" name="Text Box 92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2" name="Text Box 93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3" name="Text Box 93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4" name="Text Box 93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5" name="Text Box 93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6" name="Text Box 93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7" name="Text Box 93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8" name="Text Box 93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9" name="Text Box 93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0" name="Text Box 93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1" name="Text Box 93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2" name="Text Box 94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3" name="Text Box 94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4" name="Text Box 94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5" name="Text Box 94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6" name="Text Box 94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7" name="Text Box 94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8" name="Text Box 94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9" name="Text Box 94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0" name="Text Box 94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1" name="Text Box 94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2" name="Text Box 95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3" name="Text Box 95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4" name="Text Box 95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5" name="Text Box 95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6" name="Text Box 95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7" name="Text Box 95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8" name="Text Box 95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9" name="Text Box 95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0" name="Text Box 95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1" name="Text Box 95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2" name="Text Box 96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3" name="Text Box 96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4" name="Text Box 96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5" name="Text Box 96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6" name="Text Box 96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7" name="Text Box 96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8" name="Text Box 96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9" name="Text Box 96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0" name="Text Box 96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1" name="Text Box 96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2" name="Text Box 97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3" name="Text Box 97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4" name="Text Box 97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5" name="Text Box 97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6" name="Text Box 97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7" name="Text Box 97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8" name="Text Box 97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9" name="Text Box 97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0" name="Text Box 97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1" name="Text Box 97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2" name="Text Box 98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3" name="Text Box 98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4" name="Text Box 98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5" name="Text Box 98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6" name="Text Box 98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7" name="Text Box 98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8" name="Text Box 98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9" name="Text Box 98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0" name="Text Box 98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1" name="Text Box 98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2" name="Text Box 99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3" name="Text Box 99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4" name="Text Box 99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5" name="Text Box 99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6" name="Text Box 99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7" name="Text Box 99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8" name="Text Box 99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9" name="Text Box 99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0" name="Text Box 99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1" name="Text Box 99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2" name="Text Box 100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3" name="Text Box 100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4" name="Text Box 100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5" name="Text Box 100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6" name="Text Box 100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7" name="Text Box 100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8" name="Text Box 100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9" name="Text Box 100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0" name="Text Box 100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1" name="Text Box 100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2" name="Text Box 101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3" name="Text Box 101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4" name="Text Box 101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5" name="Text Box 101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6" name="Text Box 101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7" name="Text Box 101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8" name="Text Box 101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9" name="Text Box 101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0" name="Text Box 101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1" name="Text Box 101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2" name="Text Box 102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3" name="Text Box 102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4" name="Text Box 102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5" name="Text Box 102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6" name="Text Box 102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7" name="Text Box 102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8" name="Text Box 102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9" name="Text Box 102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0" name="Text Box 102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1" name="Text Box 102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2" name="Text Box 103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3" name="Text Box 103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4" name="Text Box 103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5" name="Text Box 103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6" name="Text Box 103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7" name="Text Box 103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8" name="Text Box 103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9" name="Text Box 103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0" name="Text Box 103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1" name="Text Box 103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2" name="Text Box 104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3" name="Text Box 104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4" name="Text Box 104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5" name="Text Box 104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6" name="Text Box 104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7" name="Text Box 104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8" name="Text Box 104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9" name="Text Box 104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0" name="Text Box 104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1" name="Text Box 104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2" name="Text Box 105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3" name="Text Box 105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4" name="Text Box 105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5" name="Text Box 105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6" name="Text Box 105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7" name="Text Box 105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8" name="Text Box 105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9" name="Text Box 105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0" name="Text Box 105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1" name="Text Box 105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2" name="Text Box 106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3" name="Text Box 106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4" name="Text Box 106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5" name="Text Box 106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6" name="Text Box 106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7" name="Text Box 106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8" name="Text Box 106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9" name="Text Box 106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0" name="Text Box 106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1" name="Text Box 106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2" name="Text Box 107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3" name="Text Box 107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4" name="Text Box 107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5" name="Text Box 107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6" name="Text Box 107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7" name="Text Box 107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8" name="Text Box 107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9" name="Text Box 107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0" name="Text Box 107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1" name="Text Box 107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2" name="Text Box 108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3" name="Text Box 108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4" name="Text Box 108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5" name="Text Box 108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6" name="Text Box 108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7" name="Text Box 108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8" name="Text Box 108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9" name="Text Box 108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0" name="Text Box 108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1" name="Text Box 108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2" name="Text Box 109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3" name="Text Box 109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4" name="Text Box 109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5" name="Text Box 109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6" name="Text Box 109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7" name="Text Box 109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8" name="Text Box 109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9" name="Text Box 109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0" name="Text Box 109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1" name="Text Box 109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2" name="Text Box 110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3" name="Text Box 110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4" name="Text Box 110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5" name="Text Box 110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6" name="Text Box 110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7" name="Text Box 110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8" name="Text Box 110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9" name="Text Box 110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0" name="Text Box 110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1" name="Text Box 110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2" name="Text Box 111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3" name="Text Box 111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4" name="Text Box 111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5" name="Text Box 111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6" name="Text Box 111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7" name="Text Box 111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8" name="Text Box 111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9" name="Text Box 111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0" name="Text Box 111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1" name="Text Box 111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2" name="Text Box 112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3" name="Text Box 112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4" name="Text Box 112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5" name="Text Box 112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6" name="Text Box 112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7" name="Text Box 112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8" name="Text Box 112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9" name="Text Box 112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0" name="Text Box 112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1" name="Text Box 112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2" name="Text Box 113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3" name="Text Box 113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4" name="Text Box 113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5" name="Text Box 113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6" name="Text Box 113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7" name="Text Box 113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8" name="Text Box 113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9" name="Text Box 113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0" name="Text Box 113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1" name="Text Box 113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2" name="Text Box 114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3" name="Text Box 114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4" name="Text Box 114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5" name="Text Box 114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6" name="Text Box 114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7" name="Text Box 114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8" name="Text Box 114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9" name="Text Box 114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0" name="Text Box 114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1" name="Text Box 114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2" name="Text Box 115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3" name="Text Box 115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4" name="Text Box 115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5" name="Text Box 115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6" name="Text Box 115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7" name="Text Box 115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8" name="Text Box 115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9" name="Text Box 115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0" name="Text Box 115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1" name="Text Box 115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2" name="Text Box 116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3" name="Text Box 116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4" name="Text Box 116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5" name="Text Box 116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6" name="Text Box 116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7" name="Text Box 116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8" name="Text Box 116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9" name="Text Box 116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0" name="Text Box 116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1" name="Text Box 116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2" name="Text Box 117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3" name="Text Box 117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4" name="Text Box 117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5" name="Text Box 117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6" name="Text Box 117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7" name="Text Box 117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8" name="Text Box 117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9" name="Text Box 117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0" name="Text Box 117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1" name="Text Box 117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2" name="Text Box 118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3" name="Text Box 118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4" name="Text Box 118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5" name="Text Box 118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6" name="Text Box 118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7" name="Text Box 118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8" name="Text Box 118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9" name="Text Box 118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0" name="Text Box 118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1" name="Text Box 118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2" name="Text Box 119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3" name="Text Box 119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4" name="Text Box 119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5" name="Text Box 119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6" name="Text Box 119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7" name="Text Box 119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8" name="Text Box 119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9" name="Text Box 119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0" name="Text Box 119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1" name="Text Box 119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2" name="Text Box 120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3" name="Text Box 120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4" name="Text Box 120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5" name="Text Box 120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6" name="Text Box 120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7" name="Text Box 120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8" name="Text Box 120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9" name="Text Box 120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0" name="Text Box 120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1" name="Text Box 120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2" name="Text Box 121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3" name="Text Box 121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4" name="Text Box 121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5" name="Text Box 121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6" name="Text Box 121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7" name="Text Box 121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8" name="Text Box 121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9" name="Text Box 121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0" name="Text Box 121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1" name="Text Box 121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2" name="Text Box 122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3" name="Text Box 122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4" name="Text Box 122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5" name="Text Box 122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6" name="Text Box 122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7" name="Text Box 122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8" name="Text Box 122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9" name="Text Box 122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0" name="Text Box 122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1" name="Text Box 122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2" name="Text Box 123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3" name="Text Box 123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4" name="Text Box 123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5" name="Text Box 123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6" name="Text Box 123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7" name="Text Box 123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8" name="Text Box 123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9" name="Text Box 123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0" name="Text Box 123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1" name="Text Box 123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2" name="Text Box 124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3" name="Text Box 124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4" name="Text Box 124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5" name="Text Box 124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6" name="Text Box 124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7" name="Text Box 124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8" name="Text Box 124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9" name="Text Box 124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0" name="Text Box 124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1" name="Text Box 124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2" name="Text Box 125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3" name="Text Box 125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4" name="Text Box 125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5" name="Text Box 125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6" name="Text Box 125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7" name="Text Box 125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8" name="Text Box 125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9" name="Text Box 125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0" name="Text Box 125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1" name="Text Box 125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2" name="Text Box 126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3" name="Text Box 126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4" name="Text Box 126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5" name="Text Box 126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6" name="Text Box 126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7" name="Text Box 126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8" name="Text Box 126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9" name="Text Box 126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0" name="Text Box 126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1" name="Text Box 126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2" name="Text Box 127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3" name="Text Box 127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4" name="Text Box 127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5" name="Text Box 127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6" name="Text Box 127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7" name="Text Box 127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8" name="Text Box 127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9" name="Text Box 127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0" name="Text Box 127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1" name="Text Box 127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2" name="Text Box 128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3" name="Text Box 128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4" name="Text Box 128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5" name="Text Box 128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6" name="Text Box 128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7" name="Text Box 128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8" name="Text Box 128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9" name="Text Box 128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0" name="Text Box 128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1" name="Text Box 128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2" name="Text Box 129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3" name="Text Box 129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4" name="Text Box 129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5" name="Text Box 129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6" name="Text Box 129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7" name="Text Box 129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8" name="Text Box 129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9" name="Text Box 129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0" name="Text Box 129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1" name="Text Box 129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2" name="Text Box 130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3" name="Text Box 130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4" name="Text Box 130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5" name="Text Box 130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6" name="Text Box 130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7" name="Text Box 130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8" name="Text Box 130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9" name="Text Box 130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0" name="Text Box 130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1" name="Text Box 130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2" name="Text Box 131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3" name="Text Box 131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4" name="Text Box 131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5" name="Text Box 131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6" name="Text Box 131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7" name="Text Box 131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8" name="Text Box 131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9" name="Text Box 131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0" name="Text Box 131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1" name="Text Box 131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2" name="Text Box 132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3" name="Text Box 132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4" name="Text Box 132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5" name="Text Box 132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6" name="Text Box 132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7" name="Text Box 132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8" name="Text Box 132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9" name="Text Box 132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0" name="Text Box 132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1" name="Text Box 132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2" name="Text Box 133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3" name="Text Box 133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4" name="Text Box 133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5" name="Text Box 133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6" name="Text Box 133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7" name="Text Box 133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8" name="Text Box 133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9" name="Text Box 133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0" name="Text Box 133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1" name="Text Box 1339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2" name="Text Box 1340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3" name="Text Box 1341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4" name="Text Box 1342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5" name="Text Box 1343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6" name="Text Box 1344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7" name="Text Box 1345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8" name="Text Box 1346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9" name="Text Box 1347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70" name="Text Box 1348" hidden="1"/>
        <xdr:cNvSpPr txBox="1">
          <a:spLocks noChangeArrowheads="1"/>
        </xdr:cNvSpPr>
      </xdr:nvSpPr>
      <xdr:spPr bwMode="auto">
        <a:xfrm>
          <a:off x="942975" y="89535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 cap="none" spc="0">
              <a:ln w="18415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71" name="Text Box 13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72" name="Text Box 13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73" name="Text Box 13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74" name="Text Box 13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75" name="Text Box 13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76" name="Text Box 13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77" name="Text Box 13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78" name="Text Box 13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79" name="Text Box 13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80" name="Text Box 13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81" name="Text Box 13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82" name="Text Box 13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83" name="Text Box 13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84" name="Text Box 13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85" name="Text Box 13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86" name="Text Box 13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87" name="Text Box 13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88" name="Text Box 13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89" name="Text Box 13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90" name="Text Box 13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91" name="Text Box 13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92" name="Text Box 13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93" name="Text Box 13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94" name="Text Box 13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95" name="Text Box 13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96" name="Text Box 13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97" name="Text Box 13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98" name="Text Box 13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699" name="Text Box 13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00" name="Text Box 13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01" name="Text Box 13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02" name="Text Box 13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03" name="Text Box 13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04" name="Text Box 13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05" name="Text Box 13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06" name="Text Box 13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07" name="Text Box 139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08" name="Text Box 139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09" name="Text Box 139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10" name="Text Box 140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11" name="Text Box 140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12" name="Text Box 140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13" name="Text Box 140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14" name="Text Box 140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15" name="Text Box 140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16" name="Text Box 140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17" name="Text Box 140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18" name="Text Box 140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19" name="Text Box 140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20" name="Text Box 141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21" name="Text Box 141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22" name="Text Box 141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23" name="Text Box 141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24" name="Text Box 141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25" name="Text Box 141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26" name="Text Box 141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27" name="Text Box 141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28" name="Text Box 141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29" name="Text Box 141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30" name="Text Box 142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31" name="Text Box 142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32" name="Text Box 142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33" name="Text Box 142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34" name="Text Box 142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35" name="Text Box 142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36" name="Text Box 142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37" name="Text Box 142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38" name="Text Box 142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39" name="Text Box 142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40" name="Text Box 143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41" name="Text Box 143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42" name="Text Box 143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43" name="Text Box 143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44" name="Text Box 143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45" name="Text Box 143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46" name="Text Box 143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47" name="Text Box 143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48" name="Text Box 143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49" name="Text Box 143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50" name="Text Box 144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51" name="Text Box 144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52" name="Text Box 144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53" name="Text Box 144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54" name="Text Box 144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55" name="Text Box 144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56" name="Text Box 144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57" name="Text Box 144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58" name="Text Box 144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59" name="Text Box 144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60" name="Text Box 145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61" name="Text Box 145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62" name="Text Box 145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63" name="Text Box 145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64" name="Text Box 145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65" name="Text Box 145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66" name="Text Box 145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67" name="Text Box 145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68" name="Text Box 145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69" name="Text Box 145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70" name="Text Box 146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71" name="Text Box 14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72" name="Text Box 14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73" name="Text Box 14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74" name="Text Box 14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75" name="Text Box 14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76" name="Text Box 14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77" name="Text Box 14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78" name="Text Box 14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79" name="Text Box 14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80" name="Text Box 14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81" name="Text Box 14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82" name="Text Box 14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83" name="Text Box 14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84" name="Text Box 14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85" name="Text Box 14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86" name="Text Box 14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87" name="Text Box 14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88" name="Text Box 14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89" name="Text Box 14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90" name="Text Box 14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91" name="Text Box 14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92" name="Text Box 14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93" name="Text Box 14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94" name="Text Box 14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95" name="Text Box 14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96" name="Text Box 14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97" name="Text Box 14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98" name="Text Box 14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799" name="Text Box 14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00" name="Text Box 14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01" name="Text Box 14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02" name="Text Box 14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03" name="Text Box 14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04" name="Text Box 14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05" name="Text Box 14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06" name="Text Box 14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07" name="Text Box 149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08" name="Text Box 149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09" name="Text Box 149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10" name="Text Box 150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11" name="Text Box 150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12" name="Text Box 150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13" name="Text Box 150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14" name="Text Box 150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15" name="Text Box 150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16" name="Text Box 150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17" name="Text Box 150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18" name="Text Box 150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19" name="Text Box 150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20" name="Text Box 151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21" name="Text Box 151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22" name="Text Box 151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23" name="Text Box 151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24" name="Text Box 151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25" name="Text Box 151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26" name="Text Box 151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27" name="Text Box 151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28" name="Text Box 151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29" name="Text Box 151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30" name="Text Box 152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31" name="Text Box 152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32" name="Text Box 152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33" name="Text Box 152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34" name="Text Box 152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35" name="Text Box 152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36" name="Text Box 152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37" name="Text Box 152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38" name="Text Box 152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39" name="Text Box 152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40" name="Text Box 153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41" name="Text Box 153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42" name="Text Box 153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43" name="Text Box 153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44" name="Text Box 153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45" name="Text Box 153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46" name="Text Box 153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47" name="Text Box 153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48" name="Text Box 153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49" name="Text Box 153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50" name="Text Box 154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51" name="Text Box 154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52" name="Text Box 154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53" name="Text Box 154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54" name="Text Box 154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55" name="Text Box 154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56" name="Text Box 154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57" name="Text Box 154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58" name="Text Box 154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59" name="Text Box 154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60" name="Text Box 155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61" name="Text Box 155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62" name="Text Box 155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63" name="Text Box 155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64" name="Text Box 155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65" name="Text Box 155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66" name="Text Box 155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67" name="Text Box 155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68" name="Text Box 155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69" name="Text Box 155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70" name="Text Box 156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71" name="Text Box 15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72" name="Text Box 15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73" name="Text Box 15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74" name="Text Box 15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75" name="Text Box 15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76" name="Text Box 15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77" name="Text Box 15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78" name="Text Box 15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79" name="Text Box 15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80" name="Text Box 15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81" name="Text Box 15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82" name="Text Box 15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83" name="Text Box 15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84" name="Text Box 15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85" name="Text Box 15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86" name="Text Box 15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87" name="Text Box 15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88" name="Text Box 15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89" name="Text Box 15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90" name="Text Box 15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91" name="Text Box 15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92" name="Text Box 15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93" name="Text Box 15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94" name="Text Box 15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95" name="Text Box 15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96" name="Text Box 15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97" name="Text Box 15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98" name="Text Box 15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899" name="Text Box 15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00" name="Text Box 15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01" name="Text Box 15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02" name="Text Box 15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03" name="Text Box 15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04" name="Text Box 15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05" name="Text Box 15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06" name="Text Box 159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07" name="Text Box 159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08" name="Text Box 159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09" name="Text Box 160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10" name="Text Box 160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11" name="Text Box 160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12" name="Text Box 160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13" name="Text Box 160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14" name="Text Box 160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15" name="Text Box 160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16" name="Text Box 160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17" name="Text Box 160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18" name="Text Box 160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19" name="Text Box 161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20" name="Text Box 161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21" name="Text Box 161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22" name="Text Box 161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23" name="Text Box 161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24" name="Text Box 161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25" name="Text Box 161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26" name="Text Box 161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27" name="Text Box 161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28" name="Text Box 161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29" name="Text Box 162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30" name="Text Box 162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31" name="Text Box 162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32" name="Text Box 162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33" name="Text Box 162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34" name="Text Box 162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35" name="Text Box 162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36" name="Text Box 162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37" name="Text Box 162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38" name="Text Box 162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39" name="Text Box 163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40" name="Text Box 163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41" name="Text Box 163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42" name="Text Box 163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43" name="Text Box 163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44" name="Text Box 163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45" name="Text Box 163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46" name="Text Box 163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47" name="Text Box 163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48" name="Text Box 163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49" name="Text Box 164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50" name="Text Box 164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51" name="Text Box 164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52" name="Text Box 164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53" name="Text Box 164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54" name="Text Box 164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55" name="Text Box 164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56" name="Text Box 164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57" name="Text Box 164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58" name="Text Box 164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59" name="Text Box 165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60" name="Text Box 165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61" name="Text Box 165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62" name="Text Box 165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63" name="Text Box 165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64" name="Text Box 165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65" name="Text Box 165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66" name="Text Box 165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67" name="Text Box 165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68" name="Text Box 165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69" name="Text Box 166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70" name="Text Box 16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71" name="Text Box 16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72" name="Text Box 16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73" name="Text Box 16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74" name="Text Box 16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75" name="Text Box 16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76" name="Text Box 16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77" name="Text Box 16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78" name="Text Box 16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79" name="Text Box 16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80" name="Text Box 16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81" name="Text Box 16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82" name="Text Box 16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83" name="Text Box 16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84" name="Text Box 16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85" name="Text Box 16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86" name="Text Box 16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87" name="Text Box 16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88" name="Text Box 16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89" name="Text Box 16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90" name="Text Box 16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91" name="Text Box 16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92" name="Text Box 16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93" name="Text Box 16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94" name="Text Box 16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95" name="Text Box 16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96" name="Text Box 16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97" name="Text Box 16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98" name="Text Box 16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999" name="Text Box 16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00" name="Text Box 16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01" name="Text Box 16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02" name="Text Box 16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03" name="Text Box 16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04" name="Text Box 16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05" name="Text Box 16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06" name="Text Box 169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07" name="Text Box 169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08" name="Text Box 169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09" name="Text Box 170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10" name="Text Box 170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11" name="Text Box 170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12" name="Text Box 170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13" name="Text Box 170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14" name="Text Box 170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15" name="Text Box 170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16" name="Text Box 170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17" name="Text Box 170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18" name="Text Box 170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19" name="Text Box 171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20" name="Text Box 171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21" name="Text Box 171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22" name="Text Box 171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23" name="Text Box 171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24" name="Text Box 171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25" name="Text Box 171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26" name="Text Box 171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27" name="Text Box 171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28" name="Text Box 171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29" name="Text Box 172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30" name="Text Box 172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31" name="Text Box 172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32" name="Text Box 172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33" name="Text Box 172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34" name="Text Box 172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35" name="Text Box 172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36" name="Text Box 172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37" name="Text Box 172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38" name="Text Box 172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39" name="Text Box 173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40" name="Text Box 173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41" name="Text Box 173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42" name="Text Box 173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43" name="Text Box 173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44" name="Text Box 173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45" name="Text Box 173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46" name="Text Box 173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47" name="Text Box 173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48" name="Text Box 173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49" name="Text Box 174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50" name="Text Box 174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51" name="Text Box 174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52" name="Text Box 174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53" name="Text Box 174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54" name="Text Box 174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55" name="Text Box 174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56" name="Text Box 174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57" name="Text Box 174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58" name="Text Box 174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59" name="Text Box 175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60" name="Text Box 175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61" name="Text Box 175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62" name="Text Box 175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63" name="Text Box 175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64" name="Text Box 175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65" name="Text Box 175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66" name="Text Box 175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67" name="Text Box 175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68" name="Text Box 175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69" name="Text Box 176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70" name="Text Box 17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71" name="Text Box 17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72" name="Text Box 17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73" name="Text Box 17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74" name="Text Box 17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75" name="Text Box 17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76" name="Text Box 17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77" name="Text Box 17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78" name="Text Box 17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79" name="Text Box 17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80" name="Text Box 17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81" name="Text Box 17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82" name="Text Box 17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83" name="Text Box 17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84" name="Text Box 17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85" name="Text Box 17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86" name="Text Box 17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87" name="Text Box 17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88" name="Text Box 17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89" name="Text Box 17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90" name="Text Box 17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91" name="Text Box 17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92" name="Text Box 17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93" name="Text Box 17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94" name="Text Box 17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95" name="Text Box 17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96" name="Text Box 17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97" name="Text Box 17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98" name="Text Box 17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099" name="Text Box 17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00" name="Text Box 17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01" name="Text Box 17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02" name="Text Box 17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03" name="Text Box 17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04" name="Text Box 17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05" name="Text Box 17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06" name="Text Box 179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07" name="Text Box 179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08" name="Text Box 179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09" name="Text Box 180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10" name="Text Box 180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11" name="Text Box 180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12" name="Text Box 180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13" name="Text Box 180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14" name="Text Box 180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15" name="Text Box 180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16" name="Text Box 180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17" name="Text Box 180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18" name="Text Box 180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19" name="Text Box 181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20" name="Text Box 181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21" name="Text Box 181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22" name="Text Box 181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23" name="Text Box 181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24" name="Text Box 181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25" name="Text Box 181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26" name="Text Box 181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27" name="Text Box 181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28" name="Text Box 181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29" name="Text Box 182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30" name="Text Box 182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31" name="Text Box 182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32" name="Text Box 182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33" name="Text Box 182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34" name="Text Box 182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35" name="Text Box 182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36" name="Text Box 182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37" name="Text Box 182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38" name="Text Box 183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39" name="Text Box 183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40" name="Text Box 183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41" name="Text Box 183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42" name="Text Box 183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43" name="Text Box 183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44" name="Text Box 183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45" name="Text Box 183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46" name="Text Box 183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47" name="Text Box 183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48" name="Text Box 184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49" name="Text Box 184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50" name="Text Box 184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51" name="Text Box 184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52" name="Text Box 184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53" name="Text Box 184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54" name="Text Box 184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55" name="Text Box 184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56" name="Text Box 184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57" name="Text Box 184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58" name="Text Box 185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59" name="Text Box 185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60" name="Text Box 185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61" name="Text Box 185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62" name="Text Box 185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63" name="Text Box 185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64" name="Text Box 185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65" name="Text Box 185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66" name="Text Box 185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67" name="Text Box 185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68" name="Text Box 186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69" name="Text Box 18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70" name="Text Box 18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71" name="Text Box 18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72" name="Text Box 18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73" name="Text Box 18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74" name="Text Box 18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75" name="Text Box 18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76" name="Text Box 18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77" name="Text Box 18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78" name="Text Box 18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79" name="Text Box 18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80" name="Text Box 18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81" name="Text Box 18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82" name="Text Box 18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83" name="Text Box 18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84" name="Text Box 18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85" name="Text Box 18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86" name="Text Box 18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87" name="Text Box 18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88" name="Text Box 18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89" name="Text Box 18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90" name="Text Box 18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91" name="Text Box 18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92" name="Text Box 18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93" name="Text Box 18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94" name="Text Box 18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95" name="Text Box 18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96" name="Text Box 18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97" name="Text Box 18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98" name="Text Box 18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199" name="Text Box 18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00" name="Text Box 18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01" name="Text Box 18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02" name="Text Box 18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03" name="Text Box 18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04" name="Text Box 18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05" name="Text Box 189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06" name="Text Box 189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07" name="Text Box 189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08" name="Text Box 190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09" name="Text Box 190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10" name="Text Box 190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11" name="Text Box 190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12" name="Text Box 190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13" name="Text Box 190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14" name="Text Box 190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15" name="Text Box 190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16" name="Text Box 190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17" name="Text Box 190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18" name="Text Box 191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19" name="Text Box 191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20" name="Text Box 191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21" name="Text Box 191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22" name="Text Box 191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23" name="Text Box 191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24" name="Text Box 191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25" name="Text Box 191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26" name="Text Box 191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27" name="Text Box 191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28" name="Text Box 192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29" name="Text Box 192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30" name="Text Box 192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31" name="Text Box 192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32" name="Text Box 192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33" name="Text Box 192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34" name="Text Box 192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35" name="Text Box 192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36" name="Text Box 192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37" name="Text Box 192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38" name="Text Box 193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39" name="Text Box 193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40" name="Text Box 193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41" name="Text Box 193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42" name="Text Box 193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43" name="Text Box 193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44" name="Text Box 193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45" name="Text Box 193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46" name="Text Box 193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47" name="Text Box 193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48" name="Text Box 194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49" name="Text Box 194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50" name="Text Box 194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51" name="Text Box 194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52" name="Text Box 194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53" name="Text Box 194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54" name="Text Box 194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55" name="Text Box 194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56" name="Text Box 194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57" name="Text Box 194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58" name="Text Box 195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59" name="Text Box 195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60" name="Text Box 195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61" name="Text Box 195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62" name="Text Box 195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63" name="Text Box 195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64" name="Text Box 195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65" name="Text Box 195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66" name="Text Box 195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67" name="Text Box 195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68" name="Text Box 196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69" name="Text Box 19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70" name="Text Box 19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71" name="Text Box 19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72" name="Text Box 19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73" name="Text Box 19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74" name="Text Box 19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75" name="Text Box 19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76" name="Text Box 19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77" name="Text Box 19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78" name="Text Box 19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79" name="Text Box 19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80" name="Text Box 19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81" name="Text Box 19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82" name="Text Box 19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83" name="Text Box 19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84" name="Text Box 19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85" name="Text Box 19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86" name="Text Box 19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87" name="Text Box 19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88" name="Text Box 19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89" name="Text Box 19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90" name="Text Box 19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91" name="Text Box 19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92" name="Text Box 19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93" name="Text Box 19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94" name="Text Box 19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95" name="Text Box 19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96" name="Text Box 19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97" name="Text Box 19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98" name="Text Box 19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299" name="Text Box 19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00" name="Text Box 19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01" name="Text Box 19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02" name="Text Box 19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03" name="Text Box 19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04" name="Text Box 19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05" name="Text Box 182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06" name="Text Box 15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07" name="Text Box 13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08" name="Text Box 13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09" name="Text Box 13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10" name="Text Box 13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11" name="Text Box 13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12" name="Text Box 13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13" name="Text Box 13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14" name="Text Box 13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15" name="Text Box 13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16" name="Text Box 13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17" name="Text Box 13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18" name="Text Box 13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19" name="Text Box 13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20" name="Text Box 13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21" name="Text Box 13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22" name="Text Box 13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23" name="Text Box 13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24" name="Text Box 13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25" name="Text Box 13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26" name="Text Box 13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27" name="Text Box 13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28" name="Text Box 13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29" name="Text Box 13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30" name="Text Box 13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31" name="Text Box 13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32" name="Text Box 13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33" name="Text Box 13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34" name="Text Box 13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35" name="Text Box 13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36" name="Text Box 13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37" name="Text Box 13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38" name="Text Box 13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39" name="Text Box 13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40" name="Text Box 13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41" name="Text Box 13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42" name="Text Box 13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43" name="Text Box 139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44" name="Text Box 139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45" name="Text Box 139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46" name="Text Box 140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47" name="Text Box 140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48" name="Text Box 140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49" name="Text Box 140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50" name="Text Box 140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51" name="Text Box 140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52" name="Text Box 140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53" name="Text Box 140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54" name="Text Box 140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55" name="Text Box 140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56" name="Text Box 141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57" name="Text Box 141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58" name="Text Box 141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59" name="Text Box 141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60" name="Text Box 141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61" name="Text Box 141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62" name="Text Box 141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63" name="Text Box 141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64" name="Text Box 141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65" name="Text Box 141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66" name="Text Box 142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67" name="Text Box 142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68" name="Text Box 142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69" name="Text Box 142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70" name="Text Box 142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71" name="Text Box 142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72" name="Text Box 142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73" name="Text Box 142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74" name="Text Box 142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75" name="Text Box 142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76" name="Text Box 143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77" name="Text Box 143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78" name="Text Box 143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79" name="Text Box 143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80" name="Text Box 143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81" name="Text Box 143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82" name="Text Box 143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83" name="Text Box 143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84" name="Text Box 143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85" name="Text Box 143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86" name="Text Box 144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87" name="Text Box 144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88" name="Text Box 144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89" name="Text Box 144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90" name="Text Box 144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91" name="Text Box 144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92" name="Text Box 144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93" name="Text Box 144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94" name="Text Box 144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95" name="Text Box 144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96" name="Text Box 145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97" name="Text Box 145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98" name="Text Box 145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399" name="Text Box 145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00" name="Text Box 145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01" name="Text Box 145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02" name="Text Box 145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03" name="Text Box 145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04" name="Text Box 145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05" name="Text Box 145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06" name="Text Box 146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07" name="Text Box 14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08" name="Text Box 14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09" name="Text Box 14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10" name="Text Box 14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11" name="Text Box 14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12" name="Text Box 14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13" name="Text Box 14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14" name="Text Box 14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15" name="Text Box 14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16" name="Text Box 14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17" name="Text Box 14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18" name="Text Box 14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19" name="Text Box 14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20" name="Text Box 14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21" name="Text Box 14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22" name="Text Box 14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23" name="Text Box 14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24" name="Text Box 14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25" name="Text Box 14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26" name="Text Box 14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27" name="Text Box 14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28" name="Text Box 14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29" name="Text Box 14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30" name="Text Box 14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31" name="Text Box 14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32" name="Text Box 14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33" name="Text Box 14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34" name="Text Box 14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35" name="Text Box 14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36" name="Text Box 14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37" name="Text Box 14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38" name="Text Box 14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39" name="Text Box 14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40" name="Text Box 14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41" name="Text Box 14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42" name="Text Box 14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43" name="Text Box 149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44" name="Text Box 149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45" name="Text Box 149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46" name="Text Box 150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47" name="Text Box 150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48" name="Text Box 150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49" name="Text Box 150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50" name="Text Box 150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51" name="Text Box 150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52" name="Text Box 150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53" name="Text Box 150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54" name="Text Box 150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55" name="Text Box 150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56" name="Text Box 151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57" name="Text Box 151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58" name="Text Box 151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59" name="Text Box 151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60" name="Text Box 151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61" name="Text Box 151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62" name="Text Box 151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63" name="Text Box 151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64" name="Text Box 151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65" name="Text Box 151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66" name="Text Box 152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67" name="Text Box 152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68" name="Text Box 152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69" name="Text Box 152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70" name="Text Box 152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71" name="Text Box 152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72" name="Text Box 152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73" name="Text Box 152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74" name="Text Box 152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75" name="Text Box 152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76" name="Text Box 153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77" name="Text Box 153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78" name="Text Box 153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79" name="Text Box 153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80" name="Text Box 153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81" name="Text Box 153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82" name="Text Box 153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83" name="Text Box 153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84" name="Text Box 153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85" name="Text Box 153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86" name="Text Box 154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87" name="Text Box 154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88" name="Text Box 154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89" name="Text Box 154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90" name="Text Box 154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91" name="Text Box 154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92" name="Text Box 154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93" name="Text Box 154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94" name="Text Box 154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95" name="Text Box 154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96" name="Text Box 155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97" name="Text Box 155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98" name="Text Box 155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499" name="Text Box 155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00" name="Text Box 155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01" name="Text Box 155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02" name="Text Box 155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03" name="Text Box 155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04" name="Text Box 155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05" name="Text Box 155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06" name="Text Box 156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07" name="Text Box 15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08" name="Text Box 15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09" name="Text Box 15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10" name="Text Box 15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11" name="Text Box 15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12" name="Text Box 15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13" name="Text Box 15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14" name="Text Box 15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15" name="Text Box 15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16" name="Text Box 15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17" name="Text Box 15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18" name="Text Box 15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19" name="Text Box 15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20" name="Text Box 15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21" name="Text Box 15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22" name="Text Box 15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23" name="Text Box 15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24" name="Text Box 15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25" name="Text Box 15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26" name="Text Box 15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27" name="Text Box 15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28" name="Text Box 15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29" name="Text Box 15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30" name="Text Box 15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31" name="Text Box 15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32" name="Text Box 15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33" name="Text Box 15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34" name="Text Box 15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35" name="Text Box 15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36" name="Text Box 15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37" name="Text Box 15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38" name="Text Box 15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39" name="Text Box 15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40" name="Text Box 15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41" name="Text Box 15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42" name="Text Box 159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43" name="Text Box 159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44" name="Text Box 159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45" name="Text Box 160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46" name="Text Box 160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47" name="Text Box 160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48" name="Text Box 160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49" name="Text Box 160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50" name="Text Box 160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51" name="Text Box 160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52" name="Text Box 160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53" name="Text Box 160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54" name="Text Box 160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55" name="Text Box 161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56" name="Text Box 161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57" name="Text Box 161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58" name="Text Box 161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59" name="Text Box 161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60" name="Text Box 161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61" name="Text Box 161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62" name="Text Box 161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63" name="Text Box 161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64" name="Text Box 161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65" name="Text Box 162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66" name="Text Box 162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67" name="Text Box 162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68" name="Text Box 162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69" name="Text Box 162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70" name="Text Box 162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71" name="Text Box 162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72" name="Text Box 162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73" name="Text Box 162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74" name="Text Box 162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75" name="Text Box 163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76" name="Text Box 163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77" name="Text Box 163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78" name="Text Box 163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79" name="Text Box 163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80" name="Text Box 163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81" name="Text Box 163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82" name="Text Box 163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83" name="Text Box 163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84" name="Text Box 163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85" name="Text Box 164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86" name="Text Box 164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87" name="Text Box 164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88" name="Text Box 164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89" name="Text Box 164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90" name="Text Box 164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91" name="Text Box 164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92" name="Text Box 164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93" name="Text Box 164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94" name="Text Box 164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95" name="Text Box 165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96" name="Text Box 165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97" name="Text Box 165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98" name="Text Box 165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599" name="Text Box 165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00" name="Text Box 165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01" name="Text Box 165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02" name="Text Box 165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03" name="Text Box 165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04" name="Text Box 165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05" name="Text Box 166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06" name="Text Box 16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07" name="Text Box 16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08" name="Text Box 16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09" name="Text Box 16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10" name="Text Box 16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11" name="Text Box 16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12" name="Text Box 16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13" name="Text Box 16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14" name="Text Box 16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15" name="Text Box 16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16" name="Text Box 16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17" name="Text Box 16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18" name="Text Box 16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19" name="Text Box 16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20" name="Text Box 16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21" name="Text Box 16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22" name="Text Box 16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23" name="Text Box 16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24" name="Text Box 16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25" name="Text Box 16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26" name="Text Box 16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27" name="Text Box 16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28" name="Text Box 16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29" name="Text Box 16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30" name="Text Box 16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31" name="Text Box 16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32" name="Text Box 16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33" name="Text Box 16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34" name="Text Box 16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35" name="Text Box 16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36" name="Text Box 16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37" name="Text Box 16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38" name="Text Box 16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39" name="Text Box 16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40" name="Text Box 16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41" name="Text Box 16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42" name="Text Box 169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43" name="Text Box 169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44" name="Text Box 169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45" name="Text Box 170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46" name="Text Box 170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47" name="Text Box 170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48" name="Text Box 170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49" name="Text Box 170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50" name="Text Box 170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51" name="Text Box 170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52" name="Text Box 170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53" name="Text Box 170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54" name="Text Box 170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55" name="Text Box 171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56" name="Text Box 171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57" name="Text Box 171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58" name="Text Box 171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59" name="Text Box 171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60" name="Text Box 171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61" name="Text Box 171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62" name="Text Box 171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63" name="Text Box 171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64" name="Text Box 171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65" name="Text Box 172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66" name="Text Box 172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67" name="Text Box 172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68" name="Text Box 172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69" name="Text Box 172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70" name="Text Box 172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71" name="Text Box 172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72" name="Text Box 172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73" name="Text Box 172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74" name="Text Box 172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75" name="Text Box 173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76" name="Text Box 173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77" name="Text Box 173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78" name="Text Box 173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79" name="Text Box 173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80" name="Text Box 173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81" name="Text Box 173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82" name="Text Box 173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83" name="Text Box 173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84" name="Text Box 173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85" name="Text Box 174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86" name="Text Box 174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87" name="Text Box 174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88" name="Text Box 174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89" name="Text Box 174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90" name="Text Box 174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91" name="Text Box 174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92" name="Text Box 174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93" name="Text Box 174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94" name="Text Box 174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95" name="Text Box 175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96" name="Text Box 175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97" name="Text Box 175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98" name="Text Box 175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699" name="Text Box 175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00" name="Text Box 175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01" name="Text Box 175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02" name="Text Box 175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03" name="Text Box 175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04" name="Text Box 175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05" name="Text Box 176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06" name="Text Box 17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07" name="Text Box 17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08" name="Text Box 17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09" name="Text Box 17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10" name="Text Box 17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11" name="Text Box 17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12" name="Text Box 17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13" name="Text Box 17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14" name="Text Box 17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15" name="Text Box 17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16" name="Text Box 17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17" name="Text Box 17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18" name="Text Box 17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19" name="Text Box 17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20" name="Text Box 17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21" name="Text Box 17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22" name="Text Box 17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23" name="Text Box 17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24" name="Text Box 17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25" name="Text Box 17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26" name="Text Box 17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27" name="Text Box 17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28" name="Text Box 17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29" name="Text Box 17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30" name="Text Box 17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31" name="Text Box 17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32" name="Text Box 17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33" name="Text Box 17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34" name="Text Box 17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35" name="Text Box 17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36" name="Text Box 17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37" name="Text Box 17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38" name="Text Box 17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39" name="Text Box 17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40" name="Text Box 17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41" name="Text Box 17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42" name="Text Box 179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43" name="Text Box 179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44" name="Text Box 179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45" name="Text Box 180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46" name="Text Box 180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47" name="Text Box 180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48" name="Text Box 180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49" name="Text Box 180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50" name="Text Box 180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51" name="Text Box 180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52" name="Text Box 180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53" name="Text Box 180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54" name="Text Box 180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55" name="Text Box 181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56" name="Text Box 181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57" name="Text Box 181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58" name="Text Box 181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59" name="Text Box 181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60" name="Text Box 181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61" name="Text Box 181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62" name="Text Box 181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63" name="Text Box 181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64" name="Text Box 181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65" name="Text Box 182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66" name="Text Box 182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67" name="Text Box 182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68" name="Text Box 182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69" name="Text Box 182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70" name="Text Box 182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71" name="Text Box 182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72" name="Text Box 182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73" name="Text Box 182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74" name="Text Box 183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75" name="Text Box 183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76" name="Text Box 183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77" name="Text Box 183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78" name="Text Box 183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79" name="Text Box 183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80" name="Text Box 183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81" name="Text Box 183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82" name="Text Box 183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83" name="Text Box 183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84" name="Text Box 184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85" name="Text Box 184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86" name="Text Box 184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87" name="Text Box 184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88" name="Text Box 184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89" name="Text Box 184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90" name="Text Box 184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91" name="Text Box 184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92" name="Text Box 184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93" name="Text Box 184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94" name="Text Box 185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95" name="Text Box 185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96" name="Text Box 185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97" name="Text Box 185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98" name="Text Box 185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799" name="Text Box 185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00" name="Text Box 185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01" name="Text Box 185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02" name="Text Box 185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03" name="Text Box 185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04" name="Text Box 186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05" name="Text Box 18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06" name="Text Box 18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07" name="Text Box 18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08" name="Text Box 18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09" name="Text Box 18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10" name="Text Box 18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11" name="Text Box 18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12" name="Text Box 18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13" name="Text Box 18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14" name="Text Box 18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15" name="Text Box 18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16" name="Text Box 18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17" name="Text Box 18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18" name="Text Box 18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19" name="Text Box 18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20" name="Text Box 18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21" name="Text Box 18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22" name="Text Box 18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23" name="Text Box 18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24" name="Text Box 18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25" name="Text Box 18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26" name="Text Box 18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27" name="Text Box 18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28" name="Text Box 18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29" name="Text Box 18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30" name="Text Box 18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31" name="Text Box 18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32" name="Text Box 18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33" name="Text Box 18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34" name="Text Box 18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35" name="Text Box 18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36" name="Text Box 18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37" name="Text Box 18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38" name="Text Box 18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39" name="Text Box 18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40" name="Text Box 18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41" name="Text Box 189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42" name="Text Box 189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43" name="Text Box 189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44" name="Text Box 190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45" name="Text Box 190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46" name="Text Box 190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47" name="Text Box 190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48" name="Text Box 190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49" name="Text Box 190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50" name="Text Box 190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51" name="Text Box 190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52" name="Text Box 190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53" name="Text Box 190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54" name="Text Box 191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55" name="Text Box 191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56" name="Text Box 191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57" name="Text Box 191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58" name="Text Box 191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59" name="Text Box 191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60" name="Text Box 191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61" name="Text Box 191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62" name="Text Box 191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63" name="Text Box 191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64" name="Text Box 192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65" name="Text Box 192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66" name="Text Box 192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67" name="Text Box 192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68" name="Text Box 192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69" name="Text Box 192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70" name="Text Box 192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71" name="Text Box 192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72" name="Text Box 192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73" name="Text Box 192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74" name="Text Box 193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75" name="Text Box 193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76" name="Text Box 193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77" name="Text Box 193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78" name="Text Box 193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79" name="Text Box 193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80" name="Text Box 193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81" name="Text Box 193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82" name="Text Box 193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83" name="Text Box 193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84" name="Text Box 194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85" name="Text Box 194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86" name="Text Box 194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87" name="Text Box 194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88" name="Text Box 194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89" name="Text Box 194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90" name="Text Box 194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91" name="Text Box 194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92" name="Text Box 194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93" name="Text Box 194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94" name="Text Box 195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95" name="Text Box 195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96" name="Text Box 195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97" name="Text Box 195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98" name="Text Box 195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899" name="Text Box 195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00" name="Text Box 195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01" name="Text Box 195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02" name="Text Box 195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03" name="Text Box 195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04" name="Text Box 196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05" name="Text Box 196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06" name="Text Box 196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07" name="Text Box 196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08" name="Text Box 196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09" name="Text Box 196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10" name="Text Box 196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11" name="Text Box 196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12" name="Text Box 196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13" name="Text Box 196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14" name="Text Box 197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15" name="Text Box 197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16" name="Text Box 197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17" name="Text Box 197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18" name="Text Box 197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19" name="Text Box 197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20" name="Text Box 197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21" name="Text Box 197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22" name="Text Box 197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23" name="Text Box 197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24" name="Text Box 198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25" name="Text Box 198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26" name="Text Box 198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27" name="Text Box 198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28" name="Text Box 198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29" name="Text Box 198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30" name="Text Box 198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31" name="Text Box 19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32" name="Text Box 1988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33" name="Text Box 198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34" name="Text Box 1990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35" name="Text Box 1991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36" name="Text Box 1992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37" name="Text Box 1993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38" name="Text Box 1994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39" name="Text Box 1995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40" name="Text Box 1996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41" name="Text Box 1829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152400</xdr:rowOff>
    </xdr:to>
    <xdr:sp macro="" textlink="">
      <xdr:nvSpPr>
        <xdr:cNvPr id="1942" name="Text Box 1587" hidden="1"/>
        <xdr:cNvSpPr txBox="1">
          <a:spLocks noChangeArrowheads="1"/>
        </xdr:cNvSpPr>
      </xdr:nvSpPr>
      <xdr:spPr bwMode="auto">
        <a:xfrm>
          <a:off x="9210675" y="8953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114300</xdr:rowOff>
    </xdr:from>
    <xdr:to>
      <xdr:col>2</xdr:col>
      <xdr:colOff>476250</xdr:colOff>
      <xdr:row>3</xdr:row>
      <xdr:rowOff>0</xdr:rowOff>
    </xdr:to>
    <xdr:sp macro="" textlink="">
      <xdr:nvSpPr>
        <xdr:cNvPr id="866404" name="Text Box 1355" hidden="1"/>
        <xdr:cNvSpPr txBox="1">
          <a:spLocks noChangeArrowheads="1"/>
        </xdr:cNvSpPr>
      </xdr:nvSpPr>
      <xdr:spPr bwMode="auto">
        <a:xfrm>
          <a:off x="485775" y="304800"/>
          <a:ext cx="2209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" name="Text Box 6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" name="Text Box 6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" name="Text Box 6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" name="Text Box 6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" name="Text Box 6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" name="Text Box 6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" name="Text Box 6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" name="Text Box 6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" name="Text Box 6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" name="Text Box 6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" name="Text Box 6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" name="Text Box 6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" name="Text Box 6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" name="Text Box 6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" name="Text Box 6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" name="Text Box 6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" name="Text Box 6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" name="Text Box 6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" name="Text Box 6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" name="Text Box 7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" name="Text Box 7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" name="Text Box 7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" name="Text Box 7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" name="Text Box 7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" name="Text Box 7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" name="Text Box 7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" name="Text Box 7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" name="Text Box 7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" name="Text Box 7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" name="Text Box 7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" name="Text Box 7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" name="Text Box 7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" name="Text Box 7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" name="Text Box 7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" name="Text Box 7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" name="Text Box 7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" name="Text Box 7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" name="Text Box 7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" name="Text Box 7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" name="Text Box 7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" name="Text Box 7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" name="Text Box 7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" name="Text Box 7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" name="Text Box 7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" name="Text Box 7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" name="Text Box 7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" name="Text Box 7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" name="Text Box 7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" name="Text Box 7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" name="Text Box 7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" name="Text Box 7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" name="Text Box 7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" name="Text Box 7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" name="Text Box 7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" name="Text Box 7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" name="Text Box 7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" name="Text Box 7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" name="Text Box 7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" name="Text Box 7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" name="Text Box 7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" name="Text Box 7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" name="Text Box 7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" name="Text Box 7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" name="Text Box 7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7" name="Text Box 7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8" name="Text Box 7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9" name="Text Box 7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0" name="Text Box 7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1" name="Text Box 74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2" name="Text Box 75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3" name="Text Box 75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4" name="Text Box 75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5" name="Text Box 75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6" name="Text Box 75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7" name="Text Box 75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8" name="Text Box 75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9" name="Text Box 75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0" name="Text Box 75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1" name="Text Box 75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2" name="Text Box 76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3" name="Text Box 76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4" name="Text Box 76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5" name="Text Box 76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6" name="Text Box 76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7" name="Text Box 76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8" name="Text Box 76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9" name="Text Box 76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0" name="Text Box 76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1" name="Text Box 76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2" name="Text Box 77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3" name="Text Box 77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4" name="Text Box 77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5" name="Text Box 77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6" name="Text Box 77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7" name="Text Box 77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8" name="Text Box 77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9" name="Text Box 77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0" name="Text Box 77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1" name="Text Box 77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2" name="Text Box 78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3" name="Text Box 7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4" name="Text Box 7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5" name="Text Box 7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6" name="Text Box 7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7" name="Text Box 7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8" name="Text Box 7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9" name="Text Box 7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0" name="Text Box 7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1" name="Text Box 7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2" name="Text Box 7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3" name="Text Box 7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4" name="Text Box 7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5" name="Text Box 7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6" name="Text Box 7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7" name="Text Box 7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8" name="Text Box 7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9" name="Text Box 7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0" name="Text Box 7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1" name="Text Box 7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2" name="Text Box 8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3" name="Text Box 8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4" name="Text Box 8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5" name="Text Box 8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6" name="Text Box 8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7" name="Text Box 8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8" name="Text Box 8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9" name="Text Box 8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0" name="Text Box 8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1" name="Text Box 8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2" name="Text Box 8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3" name="Text Box 8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4" name="Text Box 8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5" name="Text Box 8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6" name="Text Box 8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7" name="Text Box 8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8" name="Text Box 8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9" name="Text Box 8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0" name="Text Box 8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1" name="Text Box 8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2" name="Text Box 8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3" name="Text Box 8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4" name="Text Box 8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5" name="Text Box 8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6" name="Text Box 8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7" name="Text Box 8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8" name="Text Box 8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9" name="Text Box 8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0" name="Text Box 8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1" name="Text Box 8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2" name="Text Box 8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3" name="Text Box 8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4" name="Text Box 8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5" name="Text Box 8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6" name="Text Box 8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7" name="Text Box 8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8" name="Text Box 8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9" name="Text Box 8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0" name="Text Box 8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1" name="Text Box 8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2" name="Text Box 8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3" name="Text Box 8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4" name="Text Box 8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5" name="Text Box 8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6" name="Text Box 8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7" name="Text Box 8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8" name="Text Box 8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9" name="Text Box 8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0" name="Text Box 8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1" name="Text Box 84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2" name="Text Box 85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3" name="Text Box 85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4" name="Text Box 85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5" name="Text Box 85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6" name="Text Box 85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7" name="Text Box 85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8" name="Text Box 85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9" name="Text Box 85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0" name="Text Box 85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1" name="Text Box 85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2" name="Text Box 86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3" name="Text Box 86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4" name="Text Box 86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5" name="Text Box 86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6" name="Text Box 86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7" name="Text Box 86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8" name="Text Box 86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9" name="Text Box 86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0" name="Text Box 86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1" name="Text Box 86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2" name="Text Box 87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3" name="Text Box 87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4" name="Text Box 87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5" name="Text Box 87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6" name="Text Box 87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7" name="Text Box 87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8" name="Text Box 87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9" name="Text Box 87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0" name="Text Box 87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1" name="Text Box 87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2" name="Text Box 88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3" name="Text Box 8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4" name="Text Box 8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5" name="Text Box 8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6" name="Text Box 8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7" name="Text Box 8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8" name="Text Box 8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9" name="Text Box 8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0" name="Text Box 8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1" name="Text Box 8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2" name="Text Box 8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3" name="Text Box 8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4" name="Text Box 8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5" name="Text Box 8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6" name="Text Box 8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7" name="Text Box 8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8" name="Text Box 8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9" name="Text Box 8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0" name="Text Box 8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1" name="Text Box 8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2" name="Text Box 9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3" name="Text Box 9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4" name="Text Box 9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5" name="Text Box 9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6" name="Text Box 9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7" name="Text Box 9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8" name="Text Box 9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9" name="Text Box 9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0" name="Text Box 9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1" name="Text Box 9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2" name="Text Box 9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3" name="Text Box 9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4" name="Text Box 9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5" name="Text Box 9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6" name="Text Box 9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7" name="Text Box 9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8" name="Text Box 9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9" name="Text Box 9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0" name="Text Box 9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1" name="Text Box 9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2" name="Text Box 9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3" name="Text Box 9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4" name="Text Box 9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5" name="Text Box 9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6" name="Text Box 9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7" name="Text Box 9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8" name="Text Box 9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9" name="Text Box 9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0" name="Text Box 9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1" name="Text Box 9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2" name="Text Box 9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3" name="Text Box 9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4" name="Text Box 9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5" name="Text Box 9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6" name="Text Box 9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7" name="Text Box 9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8" name="Text Box 9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9" name="Text Box 9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0" name="Text Box 9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1" name="Text Box 9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2" name="Text Box 9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3" name="Text Box 9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4" name="Text Box 9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5" name="Text Box 9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6" name="Text Box 9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7" name="Text Box 9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8" name="Text Box 9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9" name="Text Box 9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0" name="Text Box 9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1" name="Text Box 94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2" name="Text Box 95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3" name="Text Box 95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4" name="Text Box 95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5" name="Text Box 95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6" name="Text Box 95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7" name="Text Box 95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8" name="Text Box 95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9" name="Text Box 95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0" name="Text Box 95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1" name="Text Box 95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2" name="Text Box 96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3" name="Text Box 96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4" name="Text Box 96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5" name="Text Box 96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6" name="Text Box 96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7" name="Text Box 96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8" name="Text Box 96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9" name="Text Box 96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0" name="Text Box 96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1" name="Text Box 96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2" name="Text Box 97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3" name="Text Box 97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4" name="Text Box 97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5" name="Text Box 97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6" name="Text Box 97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7" name="Text Box 97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8" name="Text Box 97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9" name="Text Box 97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0" name="Text Box 97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1" name="Text Box 97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2" name="Text Box 98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3" name="Text Box 9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4" name="Text Box 9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5" name="Text Box 9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6" name="Text Box 9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7" name="Text Box 9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8" name="Text Box 9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9" name="Text Box 9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0" name="Text Box 9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1" name="Text Box 9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2" name="Text Box 9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3" name="Text Box 9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4" name="Text Box 9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5" name="Text Box 9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6" name="Text Box 9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7" name="Text Box 9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8" name="Text Box 9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9" name="Text Box 9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0" name="Text Box 9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1" name="Text Box 9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2" name="Text Box 10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3" name="Text Box 10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4" name="Text Box 10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5" name="Text Box 10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6" name="Text Box 10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7" name="Text Box 10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8" name="Text Box 10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9" name="Text Box 10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0" name="Text Box 10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1" name="Text Box 10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2" name="Text Box 10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3" name="Text Box 10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4" name="Text Box 10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5" name="Text Box 10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6" name="Text Box 10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7" name="Text Box 10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8" name="Text Box 10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9" name="Text Box 10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0" name="Text Box 10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1" name="Text Box 10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2" name="Text Box 10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3" name="Text Box 10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4" name="Text Box 10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5" name="Text Box 10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6" name="Text Box 10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7" name="Text Box 10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8" name="Text Box 10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9" name="Text Box 10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0" name="Text Box 10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1" name="Text Box 10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2" name="Text Box 10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3" name="Text Box 10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4" name="Text Box 10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5" name="Text Box 10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6" name="Text Box 10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7" name="Text Box 10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8" name="Text Box 10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9" name="Text Box 10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0" name="Text Box 10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1" name="Text Box 10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2" name="Text Box 10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3" name="Text Box 10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4" name="Text Box 10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5" name="Text Box 10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6" name="Text Box 10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7" name="Text Box 10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8" name="Text Box 10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9" name="Text Box 10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0" name="Text Box 10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1" name="Text Box 104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2" name="Text Box 105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3" name="Text Box 105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4" name="Text Box 105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5" name="Text Box 105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6" name="Text Box 105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7" name="Text Box 105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8" name="Text Box 105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9" name="Text Box 105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0" name="Text Box 105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1" name="Text Box 105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2" name="Text Box 106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3" name="Text Box 106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4" name="Text Box 106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5" name="Text Box 106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6" name="Text Box 106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7" name="Text Box 106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8" name="Text Box 106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9" name="Text Box 106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0" name="Text Box 106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1" name="Text Box 106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2" name="Text Box 107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3" name="Text Box 107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4" name="Text Box 107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5" name="Text Box 107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6" name="Text Box 107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7" name="Text Box 107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8" name="Text Box 107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9" name="Text Box 107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0" name="Text Box 107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1" name="Text Box 107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2" name="Text Box 108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3" name="Text Box 10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4" name="Text Box 10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5" name="Text Box 10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6" name="Text Box 10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7" name="Text Box 10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8" name="Text Box 10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9" name="Text Box 10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0" name="Text Box 10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1" name="Text Box 10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2" name="Text Box 10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3" name="Text Box 10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4" name="Text Box 10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5" name="Text Box 10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6" name="Text Box 10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7" name="Text Box 10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8" name="Text Box 10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9" name="Text Box 10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0" name="Text Box 10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1" name="Text Box 10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2" name="Text Box 11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3" name="Text Box 11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4" name="Text Box 11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5" name="Text Box 11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6" name="Text Box 11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7" name="Text Box 11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8" name="Text Box 11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9" name="Text Box 11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0" name="Text Box 11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1" name="Text Box 11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2" name="Text Box 11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3" name="Text Box 11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4" name="Text Box 11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5" name="Text Box 11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6" name="Text Box 11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7" name="Text Box 11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8" name="Text Box 11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9" name="Text Box 11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0" name="Text Box 11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1" name="Text Box 11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2" name="Text Box 11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3" name="Text Box 11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4" name="Text Box 11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5" name="Text Box 11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6" name="Text Box 11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7" name="Text Box 11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8" name="Text Box 11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9" name="Text Box 11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0" name="Text Box 11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1" name="Text Box 11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2" name="Text Box 11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3" name="Text Box 11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4" name="Text Box 11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5" name="Text Box 11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6" name="Text Box 11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7" name="Text Box 11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8" name="Text Box 11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9" name="Text Box 11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0" name="Text Box 11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1" name="Text Box 11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2" name="Text Box 11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3" name="Text Box 11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4" name="Text Box 11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5" name="Text Box 11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6" name="Text Box 11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7" name="Text Box 11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8" name="Text Box 11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9" name="Text Box 11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0" name="Text Box 11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1" name="Text Box 114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2" name="Text Box 115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3" name="Text Box 115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4" name="Text Box 115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5" name="Text Box 115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6" name="Text Box 115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7" name="Text Box 115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8" name="Text Box 115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9" name="Text Box 115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0" name="Text Box 115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1" name="Text Box 115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2" name="Text Box 116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3" name="Text Box 116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4" name="Text Box 116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5" name="Text Box 116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6" name="Text Box 116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7" name="Text Box 116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8" name="Text Box 116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9" name="Text Box 116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0" name="Text Box 116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1" name="Text Box 116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2" name="Text Box 117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3" name="Text Box 117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4" name="Text Box 117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5" name="Text Box 117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6" name="Text Box 117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7" name="Text Box 117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8" name="Text Box 117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9" name="Text Box 117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0" name="Text Box 117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1" name="Text Box 117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2" name="Text Box 118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3" name="Text Box 11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4" name="Text Box 11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5" name="Text Box 11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6" name="Text Box 11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7" name="Text Box 11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8" name="Text Box 11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9" name="Text Box 11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0" name="Text Box 11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1" name="Text Box 11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2" name="Text Box 11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3" name="Text Box 11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4" name="Text Box 11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5" name="Text Box 11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6" name="Text Box 11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7" name="Text Box 11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8" name="Text Box 11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9" name="Text Box 11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0" name="Text Box 11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1" name="Text Box 11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2" name="Text Box 12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3" name="Text Box 12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4" name="Text Box 12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5" name="Text Box 12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6" name="Text Box 12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7" name="Text Box 12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8" name="Text Box 12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9" name="Text Box 12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0" name="Text Box 12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1" name="Text Box 12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2" name="Text Box 12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3" name="Text Box 12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4" name="Text Box 12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5" name="Text Box 12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6" name="Text Box 12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7" name="Text Box 12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8" name="Text Box 12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9" name="Text Box 12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0" name="Text Box 12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1" name="Text Box 12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2" name="Text Box 12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3" name="Text Box 12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4" name="Text Box 12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5" name="Text Box 12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6" name="Text Box 12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7" name="Text Box 12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8" name="Text Box 12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9" name="Text Box 12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0" name="Text Box 12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1" name="Text Box 12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2" name="Text Box 12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3" name="Text Box 12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4" name="Text Box 12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5" name="Text Box 12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6" name="Text Box 12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7" name="Text Box 12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8" name="Text Box 12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9" name="Text Box 12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0" name="Text Box 12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1" name="Text Box 12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2" name="Text Box 12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3" name="Text Box 12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4" name="Text Box 12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5" name="Text Box 12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6" name="Text Box 12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7" name="Text Box 12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8" name="Text Box 12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9" name="Text Box 12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0" name="Text Box 12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1" name="Text Box 124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2" name="Text Box 125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3" name="Text Box 125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4" name="Text Box 125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5" name="Text Box 125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6" name="Text Box 125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7" name="Text Box 125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8" name="Text Box 125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9" name="Text Box 125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0" name="Text Box 125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1" name="Text Box 125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2" name="Text Box 126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3" name="Text Box 126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4" name="Text Box 126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5" name="Text Box 126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6" name="Text Box 126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7" name="Text Box 126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8" name="Text Box 126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9" name="Text Box 126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0" name="Text Box 126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1" name="Text Box 126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2" name="Text Box 127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3" name="Text Box 127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4" name="Text Box 127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5" name="Text Box 127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6" name="Text Box 127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7" name="Text Box 127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8" name="Text Box 127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9" name="Text Box 127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0" name="Text Box 127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1" name="Text Box 127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2" name="Text Box 128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3" name="Text Box 12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4" name="Text Box 12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5" name="Text Box 12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6" name="Text Box 12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7" name="Text Box 12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8" name="Text Box 12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9" name="Text Box 12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0" name="Text Box 12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1" name="Text Box 12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2" name="Text Box 12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3" name="Text Box 12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4" name="Text Box 12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5" name="Text Box 12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6" name="Text Box 12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7" name="Text Box 12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8" name="Text Box 12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9" name="Text Box 12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0" name="Text Box 12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1" name="Text Box 12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2" name="Text Box 13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3" name="Text Box 13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4" name="Text Box 13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5" name="Text Box 13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6" name="Text Box 13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7" name="Text Box 13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8" name="Text Box 13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9" name="Text Box 13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0" name="Text Box 13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1" name="Text Box 13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2" name="Text Box 13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3" name="Text Box 13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4" name="Text Box 13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5" name="Text Box 13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6" name="Text Box 13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7" name="Text Box 13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8" name="Text Box 13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9" name="Text Box 13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0" name="Text Box 13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1" name="Text Box 13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2" name="Text Box 13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3" name="Text Box 13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4" name="Text Box 13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5" name="Text Box 13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6" name="Text Box 13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7" name="Text Box 13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8" name="Text Box 13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9" name="Text Box 13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0" name="Text Box 13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1" name="Text Box 13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2" name="Text Box 13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3" name="Text Box 13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4" name="Text Box 13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5" name="Text Box 13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6" name="Text Box 13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7" name="Text Box 13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8" name="Text Box 13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9" name="Text Box 13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0" name="Text Box 13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1" name="Text Box 13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2" name="Text Box 13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3" name="Text Box 13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4" name="Text Box 13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5" name="Text Box 13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6" name="Text Box 13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7" name="Text Box 13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8" name="Text Box 13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9" name="Text Box 13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70" name="Text Box 13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 cap="none" spc="0">
              <a:ln w="18415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6</xdr:col>
      <xdr:colOff>485775</xdr:colOff>
      <xdr:row>1</xdr:row>
      <xdr:rowOff>114300</xdr:rowOff>
    </xdr:from>
    <xdr:to>
      <xdr:col>8</xdr:col>
      <xdr:colOff>476250</xdr:colOff>
      <xdr:row>3</xdr:row>
      <xdr:rowOff>0</xdr:rowOff>
    </xdr:to>
    <xdr:sp macro="" textlink="">
      <xdr:nvSpPr>
        <xdr:cNvPr id="867073" name="Text Box 1355" hidden="1"/>
        <xdr:cNvSpPr txBox="1">
          <a:spLocks noChangeArrowheads="1"/>
        </xdr:cNvSpPr>
      </xdr:nvSpPr>
      <xdr:spPr bwMode="auto">
        <a:xfrm>
          <a:off x="7077075" y="304800"/>
          <a:ext cx="2143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" name="Text Box 13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" name="Text Box 13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" name="Text Box 13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" name="Text Box 13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" name="Text Box 13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" name="Text Box 13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" name="Text Box 13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" name="Text Box 13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" name="Text Box 13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" name="Text Box 13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" name="Text Box 13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" name="Text Box 13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" name="Text Box 13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" name="Text Box 13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" name="Text Box 13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" name="Text Box 13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" name="Text Box 13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" name="Text Box 13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" name="Text Box 13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" name="Text Box 13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" name="Text Box 13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" name="Text Box 13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" name="Text Box 13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" name="Text Box 13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6" name="Text Box 13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7" name="Text Box 13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8" name="Text Box 13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9" name="Text Box 13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0" name="Text Box 13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1" name="Text Box 13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2" name="Text Box 13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3" name="Text Box 13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4" name="Text Box 13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5" name="Text Box 13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6" name="Text Box 13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7" name="Text Box 13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8" name="Text Box 139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9" name="Text Box 139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0" name="Text Box 139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1" name="Text Box 140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2" name="Text Box 140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3" name="Text Box 140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4" name="Text Box 140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5" name="Text Box 140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6" name="Text Box 140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7" name="Text Box 140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8" name="Text Box 140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9" name="Text Box 140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0" name="Text Box 140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1" name="Text Box 141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2" name="Text Box 141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3" name="Text Box 141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4" name="Text Box 141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5" name="Text Box 141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6" name="Text Box 141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7" name="Text Box 141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8" name="Text Box 141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9" name="Text Box 141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0" name="Text Box 141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1" name="Text Box 142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2" name="Text Box 142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3" name="Text Box 142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4" name="Text Box 142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5" name="Text Box 142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6" name="Text Box 142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7" name="Text Box 142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8" name="Text Box 142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9" name="Text Box 142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0" name="Text Box 142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1" name="Text Box 143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2" name="Text Box 143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3" name="Text Box 143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4" name="Text Box 143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5" name="Text Box 143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6" name="Text Box 143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7" name="Text Box 143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8" name="Text Box 143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9" name="Text Box 143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0" name="Text Box 143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1" name="Text Box 144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2" name="Text Box 144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3" name="Text Box 144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4" name="Text Box 144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5" name="Text Box 144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6" name="Text Box 144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7" name="Text Box 144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8" name="Text Box 144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9" name="Text Box 144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0" name="Text Box 144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1" name="Text Box 145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2" name="Text Box 145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3" name="Text Box 145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4" name="Text Box 145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5" name="Text Box 145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6" name="Text Box 145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7" name="Text Box 145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8" name="Text Box 145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9" name="Text Box 145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0" name="Text Box 145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1" name="Text Box 146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2" name="Text Box 14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3" name="Text Box 14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4" name="Text Box 14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5" name="Text Box 14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6" name="Text Box 14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7" name="Text Box 14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8" name="Text Box 14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9" name="Text Box 14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0" name="Text Box 14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1" name="Text Box 14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2" name="Text Box 14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3" name="Text Box 14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4" name="Text Box 14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5" name="Text Box 14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6" name="Text Box 14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7" name="Text Box 14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8" name="Text Box 14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9" name="Text Box 14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0" name="Text Box 14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1" name="Text Box 14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2" name="Text Box 14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3" name="Text Box 14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4" name="Text Box 14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5" name="Text Box 14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6" name="Text Box 14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7" name="Text Box 14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8" name="Text Box 14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9" name="Text Box 14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0" name="Text Box 14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1" name="Text Box 14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2" name="Text Box 14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3" name="Text Box 14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4" name="Text Box 14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5" name="Text Box 14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6" name="Text Box 14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7" name="Text Box 14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8" name="Text Box 149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9" name="Text Box 149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0" name="Text Box 149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1" name="Text Box 150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2" name="Text Box 150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3" name="Text Box 150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4" name="Text Box 150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5" name="Text Box 150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6" name="Text Box 150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7" name="Text Box 150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8" name="Text Box 150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9" name="Text Box 150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0" name="Text Box 150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1" name="Text Box 151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2" name="Text Box 151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3" name="Text Box 151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4" name="Text Box 151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5" name="Text Box 151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6" name="Text Box 151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7" name="Text Box 151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8" name="Text Box 151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9" name="Text Box 151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0" name="Text Box 151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1" name="Text Box 152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2" name="Text Box 152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3" name="Text Box 152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4" name="Text Box 152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5" name="Text Box 152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6" name="Text Box 152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7" name="Text Box 152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8" name="Text Box 152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9" name="Text Box 152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0" name="Text Box 152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1" name="Text Box 153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2" name="Text Box 153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3" name="Text Box 153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4" name="Text Box 153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5" name="Text Box 153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6" name="Text Box 153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7" name="Text Box 153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8" name="Text Box 153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9" name="Text Box 153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0" name="Text Box 153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1" name="Text Box 154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2" name="Text Box 154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3" name="Text Box 154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4" name="Text Box 154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5" name="Text Box 154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6" name="Text Box 154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7" name="Text Box 154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8" name="Text Box 154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9" name="Text Box 154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0" name="Text Box 154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1" name="Text Box 155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2" name="Text Box 155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3" name="Text Box 155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4" name="Text Box 155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5" name="Text Box 155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6" name="Text Box 155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7" name="Text Box 155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8" name="Text Box 155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9" name="Text Box 155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0" name="Text Box 155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1" name="Text Box 156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2" name="Text Box 15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3" name="Text Box 15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4" name="Text Box 15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5" name="Text Box 15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6" name="Text Box 15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7" name="Text Box 15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8" name="Text Box 15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9" name="Text Box 15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0" name="Text Box 15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1" name="Text Box 15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2" name="Text Box 15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3" name="Text Box 15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4" name="Text Box 15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5" name="Text Box 15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6" name="Text Box 15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7" name="Text Box 15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8" name="Text Box 15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9" name="Text Box 15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0" name="Text Box 15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1" name="Text Box 15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2" name="Text Box 15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3" name="Text Box 15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4" name="Text Box 15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5" name="Text Box 15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6" name="Text Box 15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7" name="Text Box 15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8" name="Text Box 15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9" name="Text Box 15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0" name="Text Box 15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1" name="Text Box 15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2" name="Text Box 15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3" name="Text Box 15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4" name="Text Box 15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5" name="Text Box 15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6" name="Text Box 15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7" name="Text Box 159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8" name="Text Box 159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9" name="Text Box 159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0" name="Text Box 160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1" name="Text Box 160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2" name="Text Box 160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3" name="Text Box 160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4" name="Text Box 160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5" name="Text Box 160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6" name="Text Box 160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7" name="Text Box 160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8" name="Text Box 160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9" name="Text Box 160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0" name="Text Box 161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1" name="Text Box 161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2" name="Text Box 161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3" name="Text Box 161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4" name="Text Box 161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5" name="Text Box 161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6" name="Text Box 161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7" name="Text Box 161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8" name="Text Box 161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9" name="Text Box 161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60" name="Text Box 162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61" name="Text Box 162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62" name="Text Box 162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63" name="Text Box 162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64" name="Text Box 162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65" name="Text Box 162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66" name="Text Box 162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67" name="Text Box 162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68" name="Text Box 162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69" name="Text Box 162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70" name="Text Box 163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71" name="Text Box 163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72" name="Text Box 163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73" name="Text Box 163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74" name="Text Box 163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75" name="Text Box 163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76" name="Text Box 163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77" name="Text Box 163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78" name="Text Box 163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79" name="Text Box 163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80" name="Text Box 164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81" name="Text Box 164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82" name="Text Box 164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83" name="Text Box 164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84" name="Text Box 164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85" name="Text Box 164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86" name="Text Box 164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87" name="Text Box 164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88" name="Text Box 164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89" name="Text Box 164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90" name="Text Box 165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91" name="Text Box 165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92" name="Text Box 165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93" name="Text Box 165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94" name="Text Box 165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95" name="Text Box 165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96" name="Text Box 165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97" name="Text Box 165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98" name="Text Box 165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99" name="Text Box 165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00" name="Text Box 166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01" name="Text Box 16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02" name="Text Box 16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03" name="Text Box 16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04" name="Text Box 16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05" name="Text Box 16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06" name="Text Box 16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07" name="Text Box 16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08" name="Text Box 16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09" name="Text Box 16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10" name="Text Box 16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11" name="Text Box 16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12" name="Text Box 16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13" name="Text Box 16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14" name="Text Box 16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15" name="Text Box 16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16" name="Text Box 16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17" name="Text Box 16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18" name="Text Box 16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19" name="Text Box 16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20" name="Text Box 16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21" name="Text Box 16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22" name="Text Box 16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23" name="Text Box 16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24" name="Text Box 16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25" name="Text Box 16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26" name="Text Box 16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27" name="Text Box 16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28" name="Text Box 16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29" name="Text Box 16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30" name="Text Box 16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31" name="Text Box 16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32" name="Text Box 16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33" name="Text Box 16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34" name="Text Box 16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35" name="Text Box 16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36" name="Text Box 16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37" name="Text Box 169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38" name="Text Box 169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39" name="Text Box 169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40" name="Text Box 170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41" name="Text Box 170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42" name="Text Box 170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43" name="Text Box 170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44" name="Text Box 170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45" name="Text Box 170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46" name="Text Box 170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47" name="Text Box 170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48" name="Text Box 170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49" name="Text Box 170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50" name="Text Box 171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51" name="Text Box 171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52" name="Text Box 171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53" name="Text Box 171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54" name="Text Box 171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55" name="Text Box 171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56" name="Text Box 171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57" name="Text Box 171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58" name="Text Box 171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59" name="Text Box 171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60" name="Text Box 172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61" name="Text Box 172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62" name="Text Box 172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63" name="Text Box 172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64" name="Text Box 172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65" name="Text Box 172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66" name="Text Box 172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67" name="Text Box 172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68" name="Text Box 172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69" name="Text Box 172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70" name="Text Box 173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71" name="Text Box 173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72" name="Text Box 173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73" name="Text Box 173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74" name="Text Box 173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75" name="Text Box 173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76" name="Text Box 173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77" name="Text Box 173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78" name="Text Box 173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79" name="Text Box 173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80" name="Text Box 174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81" name="Text Box 174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82" name="Text Box 174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83" name="Text Box 174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84" name="Text Box 174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85" name="Text Box 174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86" name="Text Box 174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87" name="Text Box 174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88" name="Text Box 174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89" name="Text Box 174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90" name="Text Box 175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91" name="Text Box 175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92" name="Text Box 175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93" name="Text Box 175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94" name="Text Box 175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95" name="Text Box 175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96" name="Text Box 175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97" name="Text Box 175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98" name="Text Box 175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399" name="Text Box 175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00" name="Text Box 176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01" name="Text Box 17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02" name="Text Box 17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03" name="Text Box 17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04" name="Text Box 17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05" name="Text Box 17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06" name="Text Box 17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07" name="Text Box 17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08" name="Text Box 17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09" name="Text Box 17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10" name="Text Box 17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11" name="Text Box 17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12" name="Text Box 17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13" name="Text Box 17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14" name="Text Box 17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15" name="Text Box 17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16" name="Text Box 17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17" name="Text Box 17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18" name="Text Box 17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19" name="Text Box 17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20" name="Text Box 17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21" name="Text Box 17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22" name="Text Box 17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23" name="Text Box 17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24" name="Text Box 17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25" name="Text Box 17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26" name="Text Box 17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27" name="Text Box 17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28" name="Text Box 17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29" name="Text Box 17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30" name="Text Box 17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31" name="Text Box 17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32" name="Text Box 17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33" name="Text Box 17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34" name="Text Box 17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35" name="Text Box 17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36" name="Text Box 17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37" name="Text Box 179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38" name="Text Box 179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39" name="Text Box 179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40" name="Text Box 180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41" name="Text Box 180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42" name="Text Box 180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43" name="Text Box 180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44" name="Text Box 180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45" name="Text Box 180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46" name="Text Box 180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47" name="Text Box 180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48" name="Text Box 180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49" name="Text Box 180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50" name="Text Box 181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51" name="Text Box 181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52" name="Text Box 181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53" name="Text Box 181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54" name="Text Box 181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55" name="Text Box 181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56" name="Text Box 181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57" name="Text Box 181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58" name="Text Box 181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59" name="Text Box 181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60" name="Text Box 182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61" name="Text Box 182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62" name="Text Box 182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63" name="Text Box 182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64" name="Text Box 182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65" name="Text Box 182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66" name="Text Box 182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67" name="Text Box 182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68" name="Text Box 182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69" name="Text Box 183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70" name="Text Box 183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71" name="Text Box 183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72" name="Text Box 183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73" name="Text Box 183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74" name="Text Box 183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75" name="Text Box 183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76" name="Text Box 183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77" name="Text Box 183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78" name="Text Box 183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79" name="Text Box 184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80" name="Text Box 184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81" name="Text Box 184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82" name="Text Box 184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83" name="Text Box 184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84" name="Text Box 184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85" name="Text Box 184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86" name="Text Box 184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87" name="Text Box 184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88" name="Text Box 184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89" name="Text Box 185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90" name="Text Box 185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91" name="Text Box 185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92" name="Text Box 185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93" name="Text Box 185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94" name="Text Box 185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95" name="Text Box 185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96" name="Text Box 185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97" name="Text Box 185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98" name="Text Box 185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499" name="Text Box 186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00" name="Text Box 18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01" name="Text Box 18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02" name="Text Box 18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03" name="Text Box 18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04" name="Text Box 18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05" name="Text Box 18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06" name="Text Box 18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07" name="Text Box 18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08" name="Text Box 18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09" name="Text Box 18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10" name="Text Box 18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11" name="Text Box 18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12" name="Text Box 18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13" name="Text Box 18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14" name="Text Box 18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15" name="Text Box 18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16" name="Text Box 18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17" name="Text Box 18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18" name="Text Box 18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19" name="Text Box 18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20" name="Text Box 18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21" name="Text Box 18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22" name="Text Box 18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23" name="Text Box 18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24" name="Text Box 18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25" name="Text Box 18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26" name="Text Box 18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27" name="Text Box 18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28" name="Text Box 18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29" name="Text Box 18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30" name="Text Box 18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31" name="Text Box 18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32" name="Text Box 18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33" name="Text Box 18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34" name="Text Box 18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35" name="Text Box 18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36" name="Text Box 189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37" name="Text Box 189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38" name="Text Box 189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39" name="Text Box 190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40" name="Text Box 190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41" name="Text Box 190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42" name="Text Box 190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43" name="Text Box 190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44" name="Text Box 190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45" name="Text Box 190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46" name="Text Box 190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47" name="Text Box 190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48" name="Text Box 190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49" name="Text Box 191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50" name="Text Box 191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51" name="Text Box 191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52" name="Text Box 191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53" name="Text Box 191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54" name="Text Box 191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55" name="Text Box 191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56" name="Text Box 191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57" name="Text Box 191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58" name="Text Box 191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59" name="Text Box 192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60" name="Text Box 192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61" name="Text Box 192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62" name="Text Box 192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63" name="Text Box 192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64" name="Text Box 192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65" name="Text Box 192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66" name="Text Box 192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67" name="Text Box 192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68" name="Text Box 192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69" name="Text Box 193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70" name="Text Box 193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71" name="Text Box 193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72" name="Text Box 193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73" name="Text Box 193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74" name="Text Box 193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75" name="Text Box 193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76" name="Text Box 193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77" name="Text Box 193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78" name="Text Box 193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79" name="Text Box 194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80" name="Text Box 194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81" name="Text Box 194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82" name="Text Box 194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83" name="Text Box 194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84" name="Text Box 194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85" name="Text Box 194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86" name="Text Box 194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87" name="Text Box 194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88" name="Text Box 194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89" name="Text Box 195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90" name="Text Box 195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91" name="Text Box 195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92" name="Text Box 195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93" name="Text Box 195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94" name="Text Box 195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95" name="Text Box 195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96" name="Text Box 195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97" name="Text Box 195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98" name="Text Box 195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599" name="Text Box 196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00" name="Text Box 19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01" name="Text Box 19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02" name="Text Box 19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03" name="Text Box 19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04" name="Text Box 19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05" name="Text Box 19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06" name="Text Box 19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07" name="Text Box 19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08" name="Text Box 19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09" name="Text Box 19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10" name="Text Box 19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11" name="Text Box 19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12" name="Text Box 19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13" name="Text Box 19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14" name="Text Box 19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15" name="Text Box 19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16" name="Text Box 19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17" name="Text Box 19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18" name="Text Box 19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19" name="Text Box 19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20" name="Text Box 19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21" name="Text Box 19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22" name="Text Box 19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23" name="Text Box 19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24" name="Text Box 19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25" name="Text Box 19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26" name="Text Box 19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27" name="Text Box 19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28" name="Text Box 19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29" name="Text Box 19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30" name="Text Box 19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31" name="Text Box 19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32" name="Text Box 19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33" name="Text Box 19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34" name="Text Box 19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35" name="Text Box 19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36" name="Text Box 182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37" name="Text Box 15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38" name="Text Box 13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39" name="Text Box 13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40" name="Text Box 13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41" name="Text Box 13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42" name="Text Box 13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43" name="Text Box 13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44" name="Text Box 13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45" name="Text Box 13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46" name="Text Box 13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47" name="Text Box 13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48" name="Text Box 13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49" name="Text Box 13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50" name="Text Box 13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51" name="Text Box 13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52" name="Text Box 13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53" name="Text Box 13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54" name="Text Box 13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55" name="Text Box 13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56" name="Text Box 13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57" name="Text Box 13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58" name="Text Box 13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59" name="Text Box 13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60" name="Text Box 13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61" name="Text Box 13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62" name="Text Box 13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63" name="Text Box 13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64" name="Text Box 13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65" name="Text Box 13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66" name="Text Box 13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67" name="Text Box 13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68" name="Text Box 13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69" name="Text Box 13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70" name="Text Box 13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71" name="Text Box 13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72" name="Text Box 13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73" name="Text Box 13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74" name="Text Box 139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75" name="Text Box 139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76" name="Text Box 139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77" name="Text Box 140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78" name="Text Box 140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79" name="Text Box 140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80" name="Text Box 140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81" name="Text Box 140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82" name="Text Box 140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83" name="Text Box 140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84" name="Text Box 140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85" name="Text Box 140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86" name="Text Box 140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87" name="Text Box 141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88" name="Text Box 141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89" name="Text Box 141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90" name="Text Box 141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91" name="Text Box 141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92" name="Text Box 141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93" name="Text Box 141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94" name="Text Box 141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95" name="Text Box 141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96" name="Text Box 141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97" name="Text Box 142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98" name="Text Box 142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699" name="Text Box 142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00" name="Text Box 142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01" name="Text Box 142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02" name="Text Box 142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03" name="Text Box 142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04" name="Text Box 142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05" name="Text Box 142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06" name="Text Box 142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07" name="Text Box 143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08" name="Text Box 143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09" name="Text Box 143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10" name="Text Box 143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11" name="Text Box 143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12" name="Text Box 143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13" name="Text Box 143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14" name="Text Box 143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15" name="Text Box 143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16" name="Text Box 143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17" name="Text Box 144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18" name="Text Box 144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19" name="Text Box 144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20" name="Text Box 144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21" name="Text Box 144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22" name="Text Box 144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23" name="Text Box 144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24" name="Text Box 144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25" name="Text Box 144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26" name="Text Box 144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27" name="Text Box 145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28" name="Text Box 145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29" name="Text Box 145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30" name="Text Box 145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31" name="Text Box 145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32" name="Text Box 145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33" name="Text Box 145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34" name="Text Box 145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35" name="Text Box 145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36" name="Text Box 145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37" name="Text Box 146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38" name="Text Box 14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39" name="Text Box 14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40" name="Text Box 14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41" name="Text Box 14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42" name="Text Box 14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43" name="Text Box 14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44" name="Text Box 14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45" name="Text Box 14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46" name="Text Box 14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47" name="Text Box 14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48" name="Text Box 14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49" name="Text Box 14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50" name="Text Box 14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51" name="Text Box 14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52" name="Text Box 14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53" name="Text Box 14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54" name="Text Box 14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55" name="Text Box 14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56" name="Text Box 14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57" name="Text Box 14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58" name="Text Box 14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59" name="Text Box 14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60" name="Text Box 14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61" name="Text Box 14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62" name="Text Box 14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63" name="Text Box 14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64" name="Text Box 14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65" name="Text Box 14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66" name="Text Box 14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67" name="Text Box 14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68" name="Text Box 14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69" name="Text Box 14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70" name="Text Box 14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71" name="Text Box 14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72" name="Text Box 14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73" name="Text Box 14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74" name="Text Box 149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75" name="Text Box 149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76" name="Text Box 149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77" name="Text Box 150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78" name="Text Box 150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79" name="Text Box 150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80" name="Text Box 150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81" name="Text Box 150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82" name="Text Box 150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83" name="Text Box 150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84" name="Text Box 150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85" name="Text Box 150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86" name="Text Box 150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87" name="Text Box 151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88" name="Text Box 151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89" name="Text Box 151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90" name="Text Box 151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91" name="Text Box 151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92" name="Text Box 151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93" name="Text Box 151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94" name="Text Box 151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95" name="Text Box 151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96" name="Text Box 151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97" name="Text Box 152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98" name="Text Box 152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99" name="Text Box 152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00" name="Text Box 152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01" name="Text Box 152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02" name="Text Box 152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03" name="Text Box 152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04" name="Text Box 152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05" name="Text Box 152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06" name="Text Box 152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07" name="Text Box 153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08" name="Text Box 153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09" name="Text Box 153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10" name="Text Box 153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11" name="Text Box 153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12" name="Text Box 153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13" name="Text Box 153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14" name="Text Box 153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15" name="Text Box 153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16" name="Text Box 153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17" name="Text Box 154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18" name="Text Box 154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19" name="Text Box 154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20" name="Text Box 154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21" name="Text Box 154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22" name="Text Box 154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23" name="Text Box 154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24" name="Text Box 154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25" name="Text Box 154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26" name="Text Box 154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27" name="Text Box 155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28" name="Text Box 155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29" name="Text Box 155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30" name="Text Box 155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31" name="Text Box 155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32" name="Text Box 155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33" name="Text Box 155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34" name="Text Box 155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35" name="Text Box 155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36" name="Text Box 155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37" name="Text Box 156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38" name="Text Box 15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39" name="Text Box 15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40" name="Text Box 15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41" name="Text Box 15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42" name="Text Box 15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43" name="Text Box 15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44" name="Text Box 15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45" name="Text Box 15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46" name="Text Box 15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47" name="Text Box 15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48" name="Text Box 15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49" name="Text Box 15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50" name="Text Box 15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51" name="Text Box 15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52" name="Text Box 15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53" name="Text Box 15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54" name="Text Box 15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55" name="Text Box 15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56" name="Text Box 15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57" name="Text Box 15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58" name="Text Box 15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59" name="Text Box 15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60" name="Text Box 15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61" name="Text Box 15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62" name="Text Box 15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63" name="Text Box 15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64" name="Text Box 15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65" name="Text Box 15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66" name="Text Box 15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67" name="Text Box 15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68" name="Text Box 15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69" name="Text Box 15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70" name="Text Box 15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71" name="Text Box 15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72" name="Text Box 15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73" name="Text Box 159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74" name="Text Box 159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75" name="Text Box 159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76" name="Text Box 160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77" name="Text Box 160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78" name="Text Box 160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79" name="Text Box 160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80" name="Text Box 160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81" name="Text Box 160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82" name="Text Box 160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83" name="Text Box 160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84" name="Text Box 160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85" name="Text Box 160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86" name="Text Box 161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87" name="Text Box 161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88" name="Text Box 161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89" name="Text Box 161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90" name="Text Box 161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91" name="Text Box 161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92" name="Text Box 161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93" name="Text Box 161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94" name="Text Box 161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95" name="Text Box 161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96" name="Text Box 162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97" name="Text Box 162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98" name="Text Box 162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99" name="Text Box 162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00" name="Text Box 162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01" name="Text Box 162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02" name="Text Box 162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03" name="Text Box 162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04" name="Text Box 162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05" name="Text Box 162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06" name="Text Box 163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07" name="Text Box 163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08" name="Text Box 163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09" name="Text Box 163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10" name="Text Box 163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11" name="Text Box 163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12" name="Text Box 163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13" name="Text Box 163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14" name="Text Box 163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15" name="Text Box 163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16" name="Text Box 164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17" name="Text Box 164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18" name="Text Box 164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19" name="Text Box 164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20" name="Text Box 164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21" name="Text Box 164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22" name="Text Box 164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23" name="Text Box 164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24" name="Text Box 164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25" name="Text Box 164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26" name="Text Box 165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27" name="Text Box 165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28" name="Text Box 165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29" name="Text Box 165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30" name="Text Box 165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31" name="Text Box 165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32" name="Text Box 165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33" name="Text Box 165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34" name="Text Box 165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35" name="Text Box 165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36" name="Text Box 166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37" name="Text Box 16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38" name="Text Box 16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39" name="Text Box 16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40" name="Text Box 16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41" name="Text Box 16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42" name="Text Box 16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43" name="Text Box 16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44" name="Text Box 16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45" name="Text Box 16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46" name="Text Box 16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47" name="Text Box 16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48" name="Text Box 16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49" name="Text Box 16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50" name="Text Box 16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51" name="Text Box 16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52" name="Text Box 16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53" name="Text Box 16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54" name="Text Box 16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55" name="Text Box 16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56" name="Text Box 16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57" name="Text Box 16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58" name="Text Box 16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59" name="Text Box 16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60" name="Text Box 16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61" name="Text Box 16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62" name="Text Box 16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63" name="Text Box 16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64" name="Text Box 16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65" name="Text Box 16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66" name="Text Box 16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67" name="Text Box 16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68" name="Text Box 16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69" name="Text Box 16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70" name="Text Box 16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71" name="Text Box 16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72" name="Text Box 16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73" name="Text Box 169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74" name="Text Box 169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75" name="Text Box 169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76" name="Text Box 170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77" name="Text Box 170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78" name="Text Box 170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79" name="Text Box 170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80" name="Text Box 170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81" name="Text Box 170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82" name="Text Box 170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83" name="Text Box 170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84" name="Text Box 170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85" name="Text Box 170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86" name="Text Box 171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87" name="Text Box 171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88" name="Text Box 171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89" name="Text Box 171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90" name="Text Box 171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91" name="Text Box 171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92" name="Text Box 171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93" name="Text Box 171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94" name="Text Box 171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95" name="Text Box 171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96" name="Text Box 172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97" name="Text Box 172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98" name="Text Box 172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999" name="Text Box 172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00" name="Text Box 172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01" name="Text Box 172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02" name="Text Box 172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03" name="Text Box 172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04" name="Text Box 172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05" name="Text Box 172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06" name="Text Box 173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07" name="Text Box 173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08" name="Text Box 173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09" name="Text Box 173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10" name="Text Box 173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11" name="Text Box 173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12" name="Text Box 173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13" name="Text Box 173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14" name="Text Box 173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15" name="Text Box 173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16" name="Text Box 174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17" name="Text Box 174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18" name="Text Box 174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19" name="Text Box 174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20" name="Text Box 174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21" name="Text Box 174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22" name="Text Box 174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23" name="Text Box 174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24" name="Text Box 174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25" name="Text Box 174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26" name="Text Box 175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27" name="Text Box 175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28" name="Text Box 175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29" name="Text Box 175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30" name="Text Box 175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31" name="Text Box 175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32" name="Text Box 175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33" name="Text Box 175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34" name="Text Box 175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35" name="Text Box 175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36" name="Text Box 176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37" name="Text Box 17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38" name="Text Box 17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39" name="Text Box 17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40" name="Text Box 17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41" name="Text Box 17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42" name="Text Box 17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43" name="Text Box 17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44" name="Text Box 17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45" name="Text Box 17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46" name="Text Box 17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47" name="Text Box 17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48" name="Text Box 17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49" name="Text Box 17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50" name="Text Box 17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51" name="Text Box 17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52" name="Text Box 17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53" name="Text Box 17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54" name="Text Box 17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55" name="Text Box 17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56" name="Text Box 17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57" name="Text Box 17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58" name="Text Box 17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59" name="Text Box 17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60" name="Text Box 17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61" name="Text Box 17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62" name="Text Box 17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63" name="Text Box 17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64" name="Text Box 17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65" name="Text Box 17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66" name="Text Box 17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67" name="Text Box 17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68" name="Text Box 17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69" name="Text Box 17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70" name="Text Box 17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71" name="Text Box 17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72" name="Text Box 17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73" name="Text Box 179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74" name="Text Box 179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75" name="Text Box 179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76" name="Text Box 180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77" name="Text Box 180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78" name="Text Box 180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79" name="Text Box 180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80" name="Text Box 180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81" name="Text Box 180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82" name="Text Box 180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83" name="Text Box 180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84" name="Text Box 180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85" name="Text Box 180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86" name="Text Box 181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87" name="Text Box 181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88" name="Text Box 181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89" name="Text Box 181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90" name="Text Box 181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91" name="Text Box 181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92" name="Text Box 181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93" name="Text Box 181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94" name="Text Box 181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95" name="Text Box 181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96" name="Text Box 182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97" name="Text Box 182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98" name="Text Box 182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099" name="Text Box 182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00" name="Text Box 182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01" name="Text Box 182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02" name="Text Box 182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03" name="Text Box 182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04" name="Text Box 182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05" name="Text Box 183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06" name="Text Box 183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07" name="Text Box 183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08" name="Text Box 183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09" name="Text Box 183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10" name="Text Box 183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11" name="Text Box 183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12" name="Text Box 183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13" name="Text Box 183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14" name="Text Box 183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15" name="Text Box 184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16" name="Text Box 184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17" name="Text Box 184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18" name="Text Box 184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19" name="Text Box 184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20" name="Text Box 184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21" name="Text Box 184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22" name="Text Box 184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23" name="Text Box 184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24" name="Text Box 184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25" name="Text Box 185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26" name="Text Box 185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27" name="Text Box 185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28" name="Text Box 185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29" name="Text Box 185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30" name="Text Box 185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31" name="Text Box 185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32" name="Text Box 185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33" name="Text Box 185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34" name="Text Box 185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35" name="Text Box 186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36" name="Text Box 18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37" name="Text Box 18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38" name="Text Box 18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39" name="Text Box 18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40" name="Text Box 18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41" name="Text Box 18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42" name="Text Box 18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43" name="Text Box 18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44" name="Text Box 18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45" name="Text Box 18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46" name="Text Box 18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47" name="Text Box 18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48" name="Text Box 18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49" name="Text Box 18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50" name="Text Box 18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51" name="Text Box 18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52" name="Text Box 18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53" name="Text Box 18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54" name="Text Box 18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55" name="Text Box 18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56" name="Text Box 18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57" name="Text Box 18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58" name="Text Box 18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59" name="Text Box 18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60" name="Text Box 18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61" name="Text Box 18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62" name="Text Box 18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63" name="Text Box 18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64" name="Text Box 18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65" name="Text Box 18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66" name="Text Box 18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67" name="Text Box 18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68" name="Text Box 18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69" name="Text Box 18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70" name="Text Box 18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71" name="Text Box 18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72" name="Text Box 189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73" name="Text Box 189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74" name="Text Box 189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75" name="Text Box 190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76" name="Text Box 190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77" name="Text Box 190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78" name="Text Box 190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79" name="Text Box 190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80" name="Text Box 190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81" name="Text Box 190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82" name="Text Box 190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83" name="Text Box 190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84" name="Text Box 190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85" name="Text Box 191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86" name="Text Box 191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87" name="Text Box 191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88" name="Text Box 191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89" name="Text Box 191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90" name="Text Box 191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91" name="Text Box 191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92" name="Text Box 191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93" name="Text Box 191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94" name="Text Box 191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95" name="Text Box 192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96" name="Text Box 192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97" name="Text Box 192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98" name="Text Box 192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199" name="Text Box 192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00" name="Text Box 192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01" name="Text Box 192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02" name="Text Box 192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03" name="Text Box 192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04" name="Text Box 192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05" name="Text Box 193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06" name="Text Box 193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07" name="Text Box 193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08" name="Text Box 193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09" name="Text Box 193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10" name="Text Box 193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11" name="Text Box 193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12" name="Text Box 193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13" name="Text Box 193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14" name="Text Box 193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15" name="Text Box 194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16" name="Text Box 194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17" name="Text Box 194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18" name="Text Box 194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19" name="Text Box 194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20" name="Text Box 194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21" name="Text Box 194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22" name="Text Box 194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23" name="Text Box 194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24" name="Text Box 194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25" name="Text Box 195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26" name="Text Box 195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27" name="Text Box 195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28" name="Text Box 195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29" name="Text Box 195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30" name="Text Box 195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31" name="Text Box 195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32" name="Text Box 195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33" name="Text Box 195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34" name="Text Box 195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35" name="Text Box 196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36" name="Text Box 196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37" name="Text Box 196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38" name="Text Box 196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39" name="Text Box 196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40" name="Text Box 196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41" name="Text Box 196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42" name="Text Box 196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43" name="Text Box 196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44" name="Text Box 196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45" name="Text Box 197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46" name="Text Box 197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47" name="Text Box 197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48" name="Text Box 197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49" name="Text Box 197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50" name="Text Box 197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51" name="Text Box 197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52" name="Text Box 197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53" name="Text Box 197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54" name="Text Box 197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55" name="Text Box 198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56" name="Text Box 198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57" name="Text Box 198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58" name="Text Box 198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59" name="Text Box 198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60" name="Text Box 198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61" name="Text Box 198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62" name="Text Box 19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63" name="Text Box 1988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64" name="Text Box 198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65" name="Text Box 1990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66" name="Text Box 1991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67" name="Text Box 1992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68" name="Text Box 1993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69" name="Text Box 1994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70" name="Text Box 1995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71" name="Text Box 1996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72" name="Text Box 1829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73" name="Text Box 1587" hidden="1"/>
        <xdr:cNvSpPr txBox="1">
          <a:spLocks noChangeArrowheads="1"/>
        </xdr:cNvSpPr>
      </xdr:nvSpPr>
      <xdr:spPr bwMode="auto">
        <a:xfrm>
          <a:off x="443865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0</xdr:col>
      <xdr:colOff>485775</xdr:colOff>
      <xdr:row>1</xdr:row>
      <xdr:rowOff>114300</xdr:rowOff>
    </xdr:from>
    <xdr:to>
      <xdr:col>2</xdr:col>
      <xdr:colOff>476250</xdr:colOff>
      <xdr:row>3</xdr:row>
      <xdr:rowOff>0</xdr:rowOff>
    </xdr:to>
    <xdr:sp macro="" textlink="">
      <xdr:nvSpPr>
        <xdr:cNvPr id="873956" name="Text Box 1355" hidden="1"/>
        <xdr:cNvSpPr txBox="1">
          <a:spLocks noChangeArrowheads="1"/>
        </xdr:cNvSpPr>
      </xdr:nvSpPr>
      <xdr:spPr bwMode="auto">
        <a:xfrm>
          <a:off x="485775" y="304800"/>
          <a:ext cx="2209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485775</xdr:colOff>
      <xdr:row>1</xdr:row>
      <xdr:rowOff>114300</xdr:rowOff>
    </xdr:from>
    <xdr:to>
      <xdr:col>8</xdr:col>
      <xdr:colOff>476250</xdr:colOff>
      <xdr:row>3</xdr:row>
      <xdr:rowOff>0</xdr:rowOff>
    </xdr:to>
    <xdr:sp macro="" textlink="">
      <xdr:nvSpPr>
        <xdr:cNvPr id="873957" name="Text Box 1355" hidden="1"/>
        <xdr:cNvSpPr txBox="1">
          <a:spLocks noChangeArrowheads="1"/>
        </xdr:cNvSpPr>
      </xdr:nvSpPr>
      <xdr:spPr bwMode="auto">
        <a:xfrm>
          <a:off x="7077075" y="304800"/>
          <a:ext cx="2143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114300</xdr:rowOff>
    </xdr:from>
    <xdr:to>
      <xdr:col>2</xdr:col>
      <xdr:colOff>476250</xdr:colOff>
      <xdr:row>3</xdr:row>
      <xdr:rowOff>0</xdr:rowOff>
    </xdr:to>
    <xdr:sp macro="" textlink="">
      <xdr:nvSpPr>
        <xdr:cNvPr id="869430" name="Text Box 1355" hidden="1"/>
        <xdr:cNvSpPr txBox="1">
          <a:spLocks noChangeArrowheads="1"/>
        </xdr:cNvSpPr>
      </xdr:nvSpPr>
      <xdr:spPr bwMode="auto">
        <a:xfrm>
          <a:off x="485775" y="304800"/>
          <a:ext cx="2143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" name="Text Box 6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" name="Text Box 6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" name="Text Box 6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" name="Text Box 6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" name="Text Box 6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" name="Text Box 6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" name="Text Box 6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" name="Text Box 6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" name="Text Box 6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" name="Text Box 6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" name="Text Box 6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" name="Text Box 6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" name="Text Box 6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" name="Text Box 6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" name="Text Box 6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" name="Text Box 6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" name="Text Box 6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" name="Text Box 6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" name="Text Box 6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" name="Text Box 7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" name="Text Box 7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" name="Text Box 7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" name="Text Box 7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" name="Text Box 7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" name="Text Box 7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" name="Text Box 7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" name="Text Box 7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" name="Text Box 7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" name="Text Box 7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" name="Text Box 7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" name="Text Box 7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" name="Text Box 7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" name="Text Box 7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" name="Text Box 7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" name="Text Box 7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" name="Text Box 7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" name="Text Box 7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" name="Text Box 7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" name="Text Box 7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" name="Text Box 7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" name="Text Box 7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" name="Text Box 7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" name="Text Box 7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" name="Text Box 7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" name="Text Box 7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" name="Text Box 7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" name="Text Box 7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" name="Text Box 7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" name="Text Box 7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" name="Text Box 7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" name="Text Box 7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" name="Text Box 7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" name="Text Box 7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" name="Text Box 7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" name="Text Box 7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" name="Text Box 7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" name="Text Box 7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" name="Text Box 7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" name="Text Box 7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" name="Text Box 7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" name="Text Box 7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" name="Text Box 7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" name="Text Box 7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" name="Text Box 7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7" name="Text Box 7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8" name="Text Box 7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9" name="Text Box 7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0" name="Text Box 7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1" name="Text Box 74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2" name="Text Box 75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3" name="Text Box 75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4" name="Text Box 75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5" name="Text Box 75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6" name="Text Box 75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7" name="Text Box 75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8" name="Text Box 75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79" name="Text Box 75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0" name="Text Box 75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1" name="Text Box 75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2" name="Text Box 76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3" name="Text Box 76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4" name="Text Box 76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5" name="Text Box 76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6" name="Text Box 76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7" name="Text Box 76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8" name="Text Box 76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89" name="Text Box 76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0" name="Text Box 76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1" name="Text Box 76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2" name="Text Box 77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3" name="Text Box 77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4" name="Text Box 77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5" name="Text Box 77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6" name="Text Box 77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7" name="Text Box 77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8" name="Text Box 77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99" name="Text Box 77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0" name="Text Box 77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1" name="Text Box 77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2" name="Text Box 78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3" name="Text Box 7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4" name="Text Box 7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5" name="Text Box 7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6" name="Text Box 7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7" name="Text Box 7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8" name="Text Box 7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09" name="Text Box 7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0" name="Text Box 7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1" name="Text Box 7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2" name="Text Box 7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3" name="Text Box 7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4" name="Text Box 7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5" name="Text Box 7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6" name="Text Box 7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7" name="Text Box 7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8" name="Text Box 7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19" name="Text Box 7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0" name="Text Box 7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1" name="Text Box 7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2" name="Text Box 8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3" name="Text Box 8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4" name="Text Box 8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5" name="Text Box 8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6" name="Text Box 8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7" name="Text Box 8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8" name="Text Box 8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29" name="Text Box 8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0" name="Text Box 8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1" name="Text Box 8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2" name="Text Box 8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3" name="Text Box 8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4" name="Text Box 8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5" name="Text Box 8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6" name="Text Box 8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7" name="Text Box 8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8" name="Text Box 8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39" name="Text Box 8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0" name="Text Box 8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1" name="Text Box 8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2" name="Text Box 8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3" name="Text Box 8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4" name="Text Box 8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5" name="Text Box 8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6" name="Text Box 8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7" name="Text Box 8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8" name="Text Box 8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49" name="Text Box 8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0" name="Text Box 8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1" name="Text Box 8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2" name="Text Box 8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3" name="Text Box 8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4" name="Text Box 8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5" name="Text Box 8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6" name="Text Box 8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7" name="Text Box 8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8" name="Text Box 8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59" name="Text Box 8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0" name="Text Box 8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1" name="Text Box 8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2" name="Text Box 8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3" name="Text Box 8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4" name="Text Box 8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5" name="Text Box 8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6" name="Text Box 8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7" name="Text Box 8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8" name="Text Box 8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69" name="Text Box 8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0" name="Text Box 8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1" name="Text Box 84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2" name="Text Box 85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3" name="Text Box 85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4" name="Text Box 85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5" name="Text Box 85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6" name="Text Box 85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7" name="Text Box 85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8" name="Text Box 85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79" name="Text Box 85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0" name="Text Box 85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1" name="Text Box 85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2" name="Text Box 86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3" name="Text Box 86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4" name="Text Box 86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5" name="Text Box 86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6" name="Text Box 86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7" name="Text Box 86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8" name="Text Box 86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89" name="Text Box 86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0" name="Text Box 86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1" name="Text Box 86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2" name="Text Box 87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3" name="Text Box 87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4" name="Text Box 87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5" name="Text Box 87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6" name="Text Box 87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7" name="Text Box 87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8" name="Text Box 87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199" name="Text Box 87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0" name="Text Box 87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1" name="Text Box 87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2" name="Text Box 88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3" name="Text Box 8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4" name="Text Box 8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5" name="Text Box 8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6" name="Text Box 8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7" name="Text Box 8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8" name="Text Box 8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09" name="Text Box 8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0" name="Text Box 8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1" name="Text Box 8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2" name="Text Box 8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3" name="Text Box 8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4" name="Text Box 8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5" name="Text Box 8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6" name="Text Box 8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7" name="Text Box 8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8" name="Text Box 8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19" name="Text Box 8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0" name="Text Box 8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1" name="Text Box 8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2" name="Text Box 9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3" name="Text Box 9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4" name="Text Box 9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5" name="Text Box 9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6" name="Text Box 9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7" name="Text Box 9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8" name="Text Box 9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29" name="Text Box 9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0" name="Text Box 9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1" name="Text Box 9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2" name="Text Box 9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3" name="Text Box 9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4" name="Text Box 9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5" name="Text Box 9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6" name="Text Box 9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7" name="Text Box 9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8" name="Text Box 9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39" name="Text Box 9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0" name="Text Box 9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1" name="Text Box 9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2" name="Text Box 9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3" name="Text Box 9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4" name="Text Box 9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5" name="Text Box 9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6" name="Text Box 9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7" name="Text Box 9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8" name="Text Box 9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49" name="Text Box 9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0" name="Text Box 9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1" name="Text Box 9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2" name="Text Box 9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3" name="Text Box 9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4" name="Text Box 9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5" name="Text Box 9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6" name="Text Box 9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7" name="Text Box 9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8" name="Text Box 9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59" name="Text Box 9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0" name="Text Box 9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1" name="Text Box 9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2" name="Text Box 9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3" name="Text Box 9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4" name="Text Box 9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5" name="Text Box 9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6" name="Text Box 9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7" name="Text Box 9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8" name="Text Box 9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69" name="Text Box 9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0" name="Text Box 9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1" name="Text Box 94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2" name="Text Box 95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3" name="Text Box 95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4" name="Text Box 95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5" name="Text Box 95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6" name="Text Box 95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7" name="Text Box 95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8" name="Text Box 95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79" name="Text Box 95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0" name="Text Box 95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1" name="Text Box 95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2" name="Text Box 96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3" name="Text Box 96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4" name="Text Box 96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5" name="Text Box 96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6" name="Text Box 96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7" name="Text Box 96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8" name="Text Box 96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89" name="Text Box 96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0" name="Text Box 96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1" name="Text Box 96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2" name="Text Box 97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3" name="Text Box 97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4" name="Text Box 97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5" name="Text Box 97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6" name="Text Box 97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7" name="Text Box 97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8" name="Text Box 97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299" name="Text Box 97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0" name="Text Box 97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1" name="Text Box 97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2" name="Text Box 98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3" name="Text Box 9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4" name="Text Box 9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5" name="Text Box 9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6" name="Text Box 9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7" name="Text Box 9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8" name="Text Box 9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09" name="Text Box 9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0" name="Text Box 9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1" name="Text Box 9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2" name="Text Box 9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3" name="Text Box 9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4" name="Text Box 9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5" name="Text Box 9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6" name="Text Box 9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7" name="Text Box 9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8" name="Text Box 9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19" name="Text Box 9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0" name="Text Box 9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1" name="Text Box 9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2" name="Text Box 10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3" name="Text Box 10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4" name="Text Box 10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5" name="Text Box 10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6" name="Text Box 10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7" name="Text Box 10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8" name="Text Box 10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29" name="Text Box 10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0" name="Text Box 10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1" name="Text Box 10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2" name="Text Box 10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3" name="Text Box 10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4" name="Text Box 10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5" name="Text Box 10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6" name="Text Box 10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7" name="Text Box 10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8" name="Text Box 10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39" name="Text Box 10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0" name="Text Box 10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1" name="Text Box 10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2" name="Text Box 10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3" name="Text Box 10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4" name="Text Box 10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5" name="Text Box 10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6" name="Text Box 10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7" name="Text Box 10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8" name="Text Box 10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49" name="Text Box 10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0" name="Text Box 10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1" name="Text Box 10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2" name="Text Box 10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3" name="Text Box 10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4" name="Text Box 10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5" name="Text Box 10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6" name="Text Box 10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7" name="Text Box 10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8" name="Text Box 10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59" name="Text Box 10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0" name="Text Box 10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1" name="Text Box 10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2" name="Text Box 10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3" name="Text Box 10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4" name="Text Box 10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5" name="Text Box 10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6" name="Text Box 10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7" name="Text Box 10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8" name="Text Box 10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69" name="Text Box 10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0" name="Text Box 10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1" name="Text Box 104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2" name="Text Box 105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3" name="Text Box 105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4" name="Text Box 105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5" name="Text Box 105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6" name="Text Box 105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7" name="Text Box 105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8" name="Text Box 105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79" name="Text Box 105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0" name="Text Box 105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1" name="Text Box 105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2" name="Text Box 106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3" name="Text Box 106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4" name="Text Box 106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5" name="Text Box 106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6" name="Text Box 106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7" name="Text Box 106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8" name="Text Box 106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89" name="Text Box 106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0" name="Text Box 106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1" name="Text Box 106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2" name="Text Box 107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3" name="Text Box 107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4" name="Text Box 107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5" name="Text Box 107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6" name="Text Box 107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7" name="Text Box 107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8" name="Text Box 107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399" name="Text Box 107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0" name="Text Box 107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1" name="Text Box 107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2" name="Text Box 108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3" name="Text Box 10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4" name="Text Box 10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5" name="Text Box 10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6" name="Text Box 10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7" name="Text Box 10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8" name="Text Box 10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09" name="Text Box 10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0" name="Text Box 10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1" name="Text Box 10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2" name="Text Box 10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3" name="Text Box 10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4" name="Text Box 10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5" name="Text Box 10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6" name="Text Box 10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7" name="Text Box 10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8" name="Text Box 10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19" name="Text Box 10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0" name="Text Box 10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1" name="Text Box 10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2" name="Text Box 11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3" name="Text Box 11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4" name="Text Box 11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5" name="Text Box 11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6" name="Text Box 11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7" name="Text Box 11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8" name="Text Box 11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29" name="Text Box 11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0" name="Text Box 11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1" name="Text Box 11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2" name="Text Box 11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3" name="Text Box 11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4" name="Text Box 11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5" name="Text Box 11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6" name="Text Box 11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7" name="Text Box 11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8" name="Text Box 11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39" name="Text Box 11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0" name="Text Box 11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1" name="Text Box 11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2" name="Text Box 11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3" name="Text Box 11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4" name="Text Box 11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5" name="Text Box 11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6" name="Text Box 11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7" name="Text Box 11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8" name="Text Box 11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49" name="Text Box 11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0" name="Text Box 11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1" name="Text Box 11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2" name="Text Box 11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3" name="Text Box 11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4" name="Text Box 11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5" name="Text Box 11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6" name="Text Box 11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7" name="Text Box 11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8" name="Text Box 11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59" name="Text Box 11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0" name="Text Box 11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1" name="Text Box 11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2" name="Text Box 11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3" name="Text Box 11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4" name="Text Box 11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5" name="Text Box 11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6" name="Text Box 11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7" name="Text Box 11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8" name="Text Box 11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69" name="Text Box 11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0" name="Text Box 11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1" name="Text Box 114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2" name="Text Box 115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3" name="Text Box 115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4" name="Text Box 115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5" name="Text Box 115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6" name="Text Box 115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7" name="Text Box 115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8" name="Text Box 115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79" name="Text Box 115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0" name="Text Box 115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1" name="Text Box 115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2" name="Text Box 116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3" name="Text Box 116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4" name="Text Box 116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5" name="Text Box 116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6" name="Text Box 116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7" name="Text Box 116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8" name="Text Box 116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89" name="Text Box 116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0" name="Text Box 116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1" name="Text Box 116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2" name="Text Box 117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3" name="Text Box 117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4" name="Text Box 117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5" name="Text Box 117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6" name="Text Box 117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7" name="Text Box 117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8" name="Text Box 117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499" name="Text Box 117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0" name="Text Box 117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1" name="Text Box 117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2" name="Text Box 118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3" name="Text Box 11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4" name="Text Box 11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5" name="Text Box 11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6" name="Text Box 11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7" name="Text Box 11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8" name="Text Box 11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09" name="Text Box 11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0" name="Text Box 11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1" name="Text Box 11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2" name="Text Box 11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3" name="Text Box 11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4" name="Text Box 11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5" name="Text Box 11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6" name="Text Box 11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7" name="Text Box 11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8" name="Text Box 11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19" name="Text Box 11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0" name="Text Box 11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1" name="Text Box 11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2" name="Text Box 12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3" name="Text Box 12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4" name="Text Box 12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5" name="Text Box 12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6" name="Text Box 12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7" name="Text Box 12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8" name="Text Box 12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29" name="Text Box 12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0" name="Text Box 12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1" name="Text Box 12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2" name="Text Box 12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3" name="Text Box 12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4" name="Text Box 12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5" name="Text Box 12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6" name="Text Box 12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7" name="Text Box 12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8" name="Text Box 12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39" name="Text Box 12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0" name="Text Box 12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1" name="Text Box 12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2" name="Text Box 12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3" name="Text Box 12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4" name="Text Box 12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5" name="Text Box 12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6" name="Text Box 12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7" name="Text Box 12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8" name="Text Box 12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49" name="Text Box 12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0" name="Text Box 12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1" name="Text Box 12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2" name="Text Box 12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3" name="Text Box 12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4" name="Text Box 12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5" name="Text Box 12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6" name="Text Box 12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7" name="Text Box 12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8" name="Text Box 12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59" name="Text Box 12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0" name="Text Box 12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1" name="Text Box 12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2" name="Text Box 12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3" name="Text Box 12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4" name="Text Box 12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5" name="Text Box 12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6" name="Text Box 12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7" name="Text Box 12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8" name="Text Box 12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69" name="Text Box 12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0" name="Text Box 12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1" name="Text Box 124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2" name="Text Box 125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3" name="Text Box 125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4" name="Text Box 125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5" name="Text Box 125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6" name="Text Box 125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7" name="Text Box 125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8" name="Text Box 125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79" name="Text Box 125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0" name="Text Box 125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1" name="Text Box 125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2" name="Text Box 126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3" name="Text Box 126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4" name="Text Box 126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5" name="Text Box 126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6" name="Text Box 126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7" name="Text Box 126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8" name="Text Box 126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89" name="Text Box 126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0" name="Text Box 126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1" name="Text Box 126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2" name="Text Box 127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3" name="Text Box 127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4" name="Text Box 127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5" name="Text Box 127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6" name="Text Box 127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7" name="Text Box 127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8" name="Text Box 127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599" name="Text Box 127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0" name="Text Box 127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1" name="Text Box 127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2" name="Text Box 128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3" name="Text Box 128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4" name="Text Box 128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5" name="Text Box 128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6" name="Text Box 128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7" name="Text Box 128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8" name="Text Box 128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09" name="Text Box 128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0" name="Text Box 128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1" name="Text Box 128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2" name="Text Box 129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3" name="Text Box 129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4" name="Text Box 129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5" name="Text Box 129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6" name="Text Box 129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7" name="Text Box 129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8" name="Text Box 129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19" name="Text Box 129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0" name="Text Box 129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1" name="Text Box 129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2" name="Text Box 130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3" name="Text Box 130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4" name="Text Box 130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5" name="Text Box 130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6" name="Text Box 130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7" name="Text Box 130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8" name="Text Box 130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29" name="Text Box 130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0" name="Text Box 130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1" name="Text Box 130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2" name="Text Box 131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3" name="Text Box 131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4" name="Text Box 131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5" name="Text Box 131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6" name="Text Box 131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7" name="Text Box 131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8" name="Text Box 131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39" name="Text Box 131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0" name="Text Box 131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1" name="Text Box 131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2" name="Text Box 132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3" name="Text Box 132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4" name="Text Box 132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5" name="Text Box 132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6" name="Text Box 132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7" name="Text Box 132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8" name="Text Box 132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49" name="Text Box 132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0" name="Text Box 132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1" name="Text Box 132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2" name="Text Box 133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3" name="Text Box 133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4" name="Text Box 133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5" name="Text Box 133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6" name="Text Box 133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7" name="Text Box 133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8" name="Text Box 133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59" name="Text Box 133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0" name="Text Box 133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1" name="Text Box 1339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2" name="Text Box 1340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3" name="Text Box 1341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4" name="Text Box 1342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5" name="Text Box 1343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6" name="Text Box 1344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7" name="Text Box 1345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8" name="Text Box 1346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69" name="Text Box 1347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152400</xdr:rowOff>
    </xdr:to>
    <xdr:sp macro="" textlink="">
      <xdr:nvSpPr>
        <xdr:cNvPr id="670" name="Text Box 1348" hidden="1"/>
        <xdr:cNvSpPr txBox="1">
          <a:spLocks noChangeArrowheads="1"/>
        </xdr:cNvSpPr>
      </xdr:nvSpPr>
      <xdr:spPr bwMode="auto">
        <a:xfrm>
          <a:off x="1076325" y="990600"/>
          <a:ext cx="9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 cap="none" spc="0">
              <a:ln w="18415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標楷體"/>
              <a:ea typeface="標楷體"/>
            </a:rPr>
            <a:t>別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49174" name="Text Box 18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53517" name="Text Box 19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861948" name="Text Box 19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788940" name="Text Box 19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74" name="Text Box 13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75" name="Text Box 13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76" name="Text Box 13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77" name="Text Box 13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78" name="Text Box 13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79" name="Text Box 13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80" name="Text Box 13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81" name="Text Box 13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82" name="Text Box 13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83" name="Text Box 13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84" name="Text Box 13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85" name="Text Box 13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86" name="Text Box 13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87" name="Text Box 13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88" name="Text Box 13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89" name="Text Box 13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90" name="Text Box 13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91" name="Text Box 13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92" name="Text Box 13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93" name="Text Box 13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94" name="Text Box 13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95" name="Text Box 13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96" name="Text Box 13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97" name="Text Box 13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98" name="Text Box 13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299" name="Text Box 13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00" name="Text Box 13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01" name="Text Box 13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02" name="Text Box 13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03" name="Text Box 13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04" name="Text Box 13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05" name="Text Box 13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06" name="Text Box 13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07" name="Text Box 13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08" name="Text Box 13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09" name="Text Box 13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10" name="Text Box 139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11" name="Text Box 139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12" name="Text Box 139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13" name="Text Box 140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14" name="Text Box 140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15" name="Text Box 140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16" name="Text Box 140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17" name="Text Box 140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18" name="Text Box 140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19" name="Text Box 140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20" name="Text Box 140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21" name="Text Box 140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22" name="Text Box 140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23" name="Text Box 141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24" name="Text Box 141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25" name="Text Box 141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26" name="Text Box 141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27" name="Text Box 141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28" name="Text Box 141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29" name="Text Box 141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30" name="Text Box 141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31" name="Text Box 141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32" name="Text Box 141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33" name="Text Box 142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34" name="Text Box 142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35" name="Text Box 142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36" name="Text Box 142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37" name="Text Box 142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38" name="Text Box 142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39" name="Text Box 142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40" name="Text Box 142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41" name="Text Box 142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42" name="Text Box 142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43" name="Text Box 143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44" name="Text Box 143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45" name="Text Box 143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46" name="Text Box 143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47" name="Text Box 143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48" name="Text Box 143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49" name="Text Box 143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50" name="Text Box 143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51" name="Text Box 143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52" name="Text Box 143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53" name="Text Box 144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54" name="Text Box 144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55" name="Text Box 144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56" name="Text Box 144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57" name="Text Box 144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58" name="Text Box 144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59" name="Text Box 144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60" name="Text Box 144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61" name="Text Box 144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62" name="Text Box 144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63" name="Text Box 145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64" name="Text Box 145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65" name="Text Box 145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66" name="Text Box 145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67" name="Text Box 145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68" name="Text Box 145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69" name="Text Box 145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70" name="Text Box 145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71" name="Text Box 145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72" name="Text Box 145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73" name="Text Box 146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74" name="Text Box 14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75" name="Text Box 14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76" name="Text Box 14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77" name="Text Box 14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78" name="Text Box 14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79" name="Text Box 14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80" name="Text Box 14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81" name="Text Box 14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82" name="Text Box 14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83" name="Text Box 14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84" name="Text Box 14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85" name="Text Box 14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86" name="Text Box 14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87" name="Text Box 14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88" name="Text Box 14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89" name="Text Box 14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90" name="Text Box 14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91" name="Text Box 14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92" name="Text Box 14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93" name="Text Box 14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94" name="Text Box 14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95" name="Text Box 14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96" name="Text Box 14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97" name="Text Box 14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98" name="Text Box 14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399" name="Text Box 14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00" name="Text Box 14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01" name="Text Box 14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02" name="Text Box 14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03" name="Text Box 14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04" name="Text Box 14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05" name="Text Box 14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06" name="Text Box 14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07" name="Text Box 14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08" name="Text Box 14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09" name="Text Box 14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10" name="Text Box 149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11" name="Text Box 149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12" name="Text Box 149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13" name="Text Box 150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14" name="Text Box 150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15" name="Text Box 150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16" name="Text Box 150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17" name="Text Box 150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18" name="Text Box 150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19" name="Text Box 150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20" name="Text Box 150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21" name="Text Box 150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22" name="Text Box 150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23" name="Text Box 151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24" name="Text Box 151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25" name="Text Box 151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26" name="Text Box 151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27" name="Text Box 151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28" name="Text Box 151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29" name="Text Box 151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30" name="Text Box 151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31" name="Text Box 151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32" name="Text Box 151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33" name="Text Box 152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34" name="Text Box 152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35" name="Text Box 152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36" name="Text Box 152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37" name="Text Box 152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38" name="Text Box 152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39" name="Text Box 152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40" name="Text Box 152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41" name="Text Box 152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42" name="Text Box 152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43" name="Text Box 153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44" name="Text Box 153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45" name="Text Box 153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46" name="Text Box 153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47" name="Text Box 153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48" name="Text Box 153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49" name="Text Box 153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50" name="Text Box 153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51" name="Text Box 153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52" name="Text Box 153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53" name="Text Box 154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54" name="Text Box 154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55" name="Text Box 154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56" name="Text Box 154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57" name="Text Box 154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58" name="Text Box 154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59" name="Text Box 154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60" name="Text Box 154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61" name="Text Box 154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62" name="Text Box 154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63" name="Text Box 155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64" name="Text Box 155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65" name="Text Box 155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66" name="Text Box 155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67" name="Text Box 155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68" name="Text Box 155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69" name="Text Box 155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70" name="Text Box 155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71" name="Text Box 155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72" name="Text Box 155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73" name="Text Box 156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74" name="Text Box 15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75" name="Text Box 15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76" name="Text Box 15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77" name="Text Box 15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78" name="Text Box 15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79" name="Text Box 15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80" name="Text Box 15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81" name="Text Box 15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82" name="Text Box 15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83" name="Text Box 15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84" name="Text Box 15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85" name="Text Box 15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86" name="Text Box 15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87" name="Text Box 15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88" name="Text Box 15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89" name="Text Box 15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90" name="Text Box 15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91" name="Text Box 15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92" name="Text Box 15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93" name="Text Box 15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94" name="Text Box 15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95" name="Text Box 15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96" name="Text Box 15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97" name="Text Box 15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98" name="Text Box 15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499" name="Text Box 15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00" name="Text Box 15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01" name="Text Box 15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02" name="Text Box 15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03" name="Text Box 15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04" name="Text Box 15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05" name="Text Box 15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06" name="Text Box 15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07" name="Text Box 15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08" name="Text Box 15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09" name="Text Box 159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10" name="Text Box 159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11" name="Text Box 159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12" name="Text Box 160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13" name="Text Box 160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14" name="Text Box 160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15" name="Text Box 160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16" name="Text Box 160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17" name="Text Box 160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18" name="Text Box 160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19" name="Text Box 160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20" name="Text Box 160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21" name="Text Box 160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22" name="Text Box 161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23" name="Text Box 161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24" name="Text Box 161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25" name="Text Box 161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26" name="Text Box 161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27" name="Text Box 161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28" name="Text Box 161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29" name="Text Box 161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30" name="Text Box 161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31" name="Text Box 161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32" name="Text Box 162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33" name="Text Box 162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34" name="Text Box 162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35" name="Text Box 162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36" name="Text Box 162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37" name="Text Box 162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38" name="Text Box 162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39" name="Text Box 162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40" name="Text Box 162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41" name="Text Box 162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42" name="Text Box 163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43" name="Text Box 163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44" name="Text Box 163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45" name="Text Box 163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46" name="Text Box 163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47" name="Text Box 163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48" name="Text Box 163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49" name="Text Box 163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50" name="Text Box 163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51" name="Text Box 163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52" name="Text Box 164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53" name="Text Box 164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54" name="Text Box 164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55" name="Text Box 164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56" name="Text Box 164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57" name="Text Box 164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58" name="Text Box 164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59" name="Text Box 164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60" name="Text Box 164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61" name="Text Box 164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62" name="Text Box 165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63" name="Text Box 165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64" name="Text Box 165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65" name="Text Box 165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66" name="Text Box 165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67" name="Text Box 165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68" name="Text Box 165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69" name="Text Box 165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70" name="Text Box 165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71" name="Text Box 165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72" name="Text Box 166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73" name="Text Box 16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74" name="Text Box 16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75" name="Text Box 16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76" name="Text Box 16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77" name="Text Box 16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78" name="Text Box 16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79" name="Text Box 16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80" name="Text Box 16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81" name="Text Box 16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82" name="Text Box 16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83" name="Text Box 16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84" name="Text Box 16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85" name="Text Box 16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86" name="Text Box 16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87" name="Text Box 16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88" name="Text Box 16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89" name="Text Box 16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90" name="Text Box 16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91" name="Text Box 16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92" name="Text Box 16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93" name="Text Box 16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94" name="Text Box 16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95" name="Text Box 16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96" name="Text Box 16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97" name="Text Box 16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98" name="Text Box 16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599" name="Text Box 16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00" name="Text Box 16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01" name="Text Box 16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02" name="Text Box 16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03" name="Text Box 16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04" name="Text Box 16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05" name="Text Box 16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06" name="Text Box 16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07" name="Text Box 16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08" name="Text Box 16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09" name="Text Box 169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10" name="Text Box 169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11" name="Text Box 169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12" name="Text Box 170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13" name="Text Box 170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14" name="Text Box 170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15" name="Text Box 170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16" name="Text Box 170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17" name="Text Box 170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18" name="Text Box 170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19" name="Text Box 170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20" name="Text Box 170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21" name="Text Box 170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22" name="Text Box 171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23" name="Text Box 171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24" name="Text Box 171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25" name="Text Box 171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26" name="Text Box 171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27" name="Text Box 171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28" name="Text Box 171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29" name="Text Box 171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30" name="Text Box 171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31" name="Text Box 171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32" name="Text Box 172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33" name="Text Box 172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34" name="Text Box 172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35" name="Text Box 172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36" name="Text Box 172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37" name="Text Box 172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38" name="Text Box 172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39" name="Text Box 172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40" name="Text Box 172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41" name="Text Box 172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42" name="Text Box 173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43" name="Text Box 173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44" name="Text Box 173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45" name="Text Box 173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46" name="Text Box 173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47" name="Text Box 173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48" name="Text Box 173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49" name="Text Box 173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50" name="Text Box 173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51" name="Text Box 173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52" name="Text Box 174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53" name="Text Box 174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54" name="Text Box 174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55" name="Text Box 174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56" name="Text Box 174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57" name="Text Box 174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58" name="Text Box 174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59" name="Text Box 174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60" name="Text Box 174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61" name="Text Box 174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62" name="Text Box 175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63" name="Text Box 175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64" name="Text Box 175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65" name="Text Box 175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66" name="Text Box 175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67" name="Text Box 175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68" name="Text Box 175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69" name="Text Box 175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70" name="Text Box 175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71" name="Text Box 175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72" name="Text Box 176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73" name="Text Box 17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74" name="Text Box 17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75" name="Text Box 17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76" name="Text Box 17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77" name="Text Box 17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78" name="Text Box 17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79" name="Text Box 17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80" name="Text Box 17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81" name="Text Box 17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82" name="Text Box 17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83" name="Text Box 17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84" name="Text Box 17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85" name="Text Box 17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86" name="Text Box 17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87" name="Text Box 17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88" name="Text Box 17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89" name="Text Box 17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90" name="Text Box 17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91" name="Text Box 17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92" name="Text Box 17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93" name="Text Box 17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94" name="Text Box 17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95" name="Text Box 17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96" name="Text Box 17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97" name="Text Box 17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98" name="Text Box 17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699" name="Text Box 17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00" name="Text Box 17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01" name="Text Box 17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02" name="Text Box 17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03" name="Text Box 17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04" name="Text Box 17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05" name="Text Box 17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06" name="Text Box 17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07" name="Text Box 17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08" name="Text Box 17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09" name="Text Box 179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10" name="Text Box 179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11" name="Text Box 179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12" name="Text Box 180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13" name="Text Box 180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14" name="Text Box 180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15" name="Text Box 180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16" name="Text Box 180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17" name="Text Box 180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18" name="Text Box 180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19" name="Text Box 180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20" name="Text Box 180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21" name="Text Box 180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22" name="Text Box 181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23" name="Text Box 181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24" name="Text Box 181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25" name="Text Box 181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26" name="Text Box 181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27" name="Text Box 181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28" name="Text Box 181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29" name="Text Box 181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30" name="Text Box 181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31" name="Text Box 181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32" name="Text Box 182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33" name="Text Box 182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34" name="Text Box 182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35" name="Text Box 182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36" name="Text Box 182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37" name="Text Box 182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38" name="Text Box 182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39" name="Text Box 182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40" name="Text Box 182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41" name="Text Box 183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42" name="Text Box 183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43" name="Text Box 183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44" name="Text Box 183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45" name="Text Box 183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46" name="Text Box 183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47" name="Text Box 183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48" name="Text Box 183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49" name="Text Box 183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50" name="Text Box 183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51" name="Text Box 184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52" name="Text Box 184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53" name="Text Box 184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54" name="Text Box 184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55" name="Text Box 184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56" name="Text Box 184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57" name="Text Box 184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58" name="Text Box 184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59" name="Text Box 184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60" name="Text Box 184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61" name="Text Box 185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62" name="Text Box 185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63" name="Text Box 185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64" name="Text Box 185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65" name="Text Box 185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66" name="Text Box 185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67" name="Text Box 185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68" name="Text Box 185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69" name="Text Box 185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70" name="Text Box 185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71" name="Text Box 186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72" name="Text Box 18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73" name="Text Box 18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74" name="Text Box 18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75" name="Text Box 18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76" name="Text Box 18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77" name="Text Box 18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78" name="Text Box 18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79" name="Text Box 18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80" name="Text Box 18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81" name="Text Box 18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82" name="Text Box 18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83" name="Text Box 18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84" name="Text Box 18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85" name="Text Box 18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86" name="Text Box 18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87" name="Text Box 18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88" name="Text Box 18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89" name="Text Box 18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90" name="Text Box 18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91" name="Text Box 18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92" name="Text Box 18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93" name="Text Box 18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94" name="Text Box 18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95" name="Text Box 18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96" name="Text Box 18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97" name="Text Box 18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98" name="Text Box 18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799" name="Text Box 18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00" name="Text Box 18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01" name="Text Box 18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02" name="Text Box 18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03" name="Text Box 18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04" name="Text Box 18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05" name="Text Box 18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06" name="Text Box 18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07" name="Text Box 18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08" name="Text Box 189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09" name="Text Box 189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10" name="Text Box 189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11" name="Text Box 190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12" name="Text Box 190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13" name="Text Box 190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14" name="Text Box 190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15" name="Text Box 190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16" name="Text Box 190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17" name="Text Box 190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18" name="Text Box 190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19" name="Text Box 190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20" name="Text Box 190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21" name="Text Box 191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22" name="Text Box 191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23" name="Text Box 191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24" name="Text Box 191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25" name="Text Box 191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26" name="Text Box 191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27" name="Text Box 191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28" name="Text Box 191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29" name="Text Box 191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30" name="Text Box 191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31" name="Text Box 192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32" name="Text Box 192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33" name="Text Box 192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34" name="Text Box 192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35" name="Text Box 192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36" name="Text Box 192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37" name="Text Box 192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38" name="Text Box 192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39" name="Text Box 192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40" name="Text Box 192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41" name="Text Box 193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42" name="Text Box 193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43" name="Text Box 193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44" name="Text Box 193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45" name="Text Box 193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46" name="Text Box 193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47" name="Text Box 193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48" name="Text Box 193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49" name="Text Box 193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50" name="Text Box 193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51" name="Text Box 194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52" name="Text Box 194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53" name="Text Box 194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54" name="Text Box 194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55" name="Text Box 194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56" name="Text Box 194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57" name="Text Box 194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58" name="Text Box 194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59" name="Text Box 194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60" name="Text Box 194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61" name="Text Box 195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62" name="Text Box 195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63" name="Text Box 195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64" name="Text Box 195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65" name="Text Box 195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66" name="Text Box 195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67" name="Text Box 195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68" name="Text Box 195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69" name="Text Box 195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70" name="Text Box 195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71" name="Text Box 196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72" name="Text Box 19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73" name="Text Box 19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74" name="Text Box 19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75" name="Text Box 19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76" name="Text Box 19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77" name="Text Box 19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78" name="Text Box 19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79" name="Text Box 19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80" name="Text Box 19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81" name="Text Box 19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82" name="Text Box 19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83" name="Text Box 19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84" name="Text Box 19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85" name="Text Box 19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86" name="Text Box 19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87" name="Text Box 19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88" name="Text Box 19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89" name="Text Box 19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90" name="Text Box 19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91" name="Text Box 19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92" name="Text Box 19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93" name="Text Box 19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94" name="Text Box 19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95" name="Text Box 19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96" name="Text Box 19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97" name="Text Box 19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98" name="Text Box 19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899" name="Text Box 19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00" name="Text Box 19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01" name="Text Box 19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02" name="Text Box 19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03" name="Text Box 19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04" name="Text Box 19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05" name="Text Box 19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06" name="Text Box 19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07" name="Text Box 19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08" name="Text Box 182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09" name="Text Box 15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10" name="Text Box 13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11" name="Text Box 13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12" name="Text Box 13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13" name="Text Box 13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14" name="Text Box 13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15" name="Text Box 13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16" name="Text Box 13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17" name="Text Box 13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18" name="Text Box 13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19" name="Text Box 13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20" name="Text Box 13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21" name="Text Box 13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22" name="Text Box 13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23" name="Text Box 13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24" name="Text Box 13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25" name="Text Box 13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26" name="Text Box 13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27" name="Text Box 13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28" name="Text Box 13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29" name="Text Box 13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30" name="Text Box 13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31" name="Text Box 13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32" name="Text Box 13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33" name="Text Box 13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34" name="Text Box 13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35" name="Text Box 13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36" name="Text Box 13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37" name="Text Box 13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38" name="Text Box 13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39" name="Text Box 13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40" name="Text Box 13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41" name="Text Box 13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42" name="Text Box 13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43" name="Text Box 13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44" name="Text Box 13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45" name="Text Box 13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46" name="Text Box 139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47" name="Text Box 139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48" name="Text Box 139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49" name="Text Box 140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50" name="Text Box 140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51" name="Text Box 140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52" name="Text Box 140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53" name="Text Box 140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54" name="Text Box 140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55" name="Text Box 140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56" name="Text Box 140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57" name="Text Box 140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58" name="Text Box 140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59" name="Text Box 141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60" name="Text Box 141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61" name="Text Box 141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62" name="Text Box 141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63" name="Text Box 141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64" name="Text Box 141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65" name="Text Box 141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66" name="Text Box 141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67" name="Text Box 141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68" name="Text Box 141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69" name="Text Box 142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70" name="Text Box 142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71" name="Text Box 142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72" name="Text Box 142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73" name="Text Box 142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74" name="Text Box 142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75" name="Text Box 142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76" name="Text Box 142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77" name="Text Box 142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78" name="Text Box 142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79" name="Text Box 143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80" name="Text Box 143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81" name="Text Box 143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82" name="Text Box 143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83" name="Text Box 143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84" name="Text Box 143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85" name="Text Box 143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86" name="Text Box 143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87" name="Text Box 143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88" name="Text Box 143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89" name="Text Box 144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90" name="Text Box 144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91" name="Text Box 144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92" name="Text Box 144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93" name="Text Box 144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94" name="Text Box 144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95" name="Text Box 144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96" name="Text Box 144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97" name="Text Box 144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98" name="Text Box 144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1999" name="Text Box 145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00" name="Text Box 145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01" name="Text Box 145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02" name="Text Box 145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03" name="Text Box 145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04" name="Text Box 145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05" name="Text Box 145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06" name="Text Box 145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07" name="Text Box 145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08" name="Text Box 145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09" name="Text Box 146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10" name="Text Box 14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11" name="Text Box 14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12" name="Text Box 14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13" name="Text Box 14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14" name="Text Box 14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15" name="Text Box 14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16" name="Text Box 14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17" name="Text Box 14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18" name="Text Box 14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19" name="Text Box 14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20" name="Text Box 14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21" name="Text Box 14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22" name="Text Box 14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23" name="Text Box 14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24" name="Text Box 14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25" name="Text Box 14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26" name="Text Box 14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27" name="Text Box 14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28" name="Text Box 14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29" name="Text Box 14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30" name="Text Box 14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31" name="Text Box 14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32" name="Text Box 14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33" name="Text Box 14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34" name="Text Box 14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35" name="Text Box 14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36" name="Text Box 14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37" name="Text Box 14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38" name="Text Box 14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39" name="Text Box 14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40" name="Text Box 14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41" name="Text Box 14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42" name="Text Box 14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43" name="Text Box 14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44" name="Text Box 14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45" name="Text Box 14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46" name="Text Box 149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47" name="Text Box 149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48" name="Text Box 149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49" name="Text Box 150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50" name="Text Box 150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51" name="Text Box 150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52" name="Text Box 150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53" name="Text Box 150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54" name="Text Box 150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55" name="Text Box 150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56" name="Text Box 150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57" name="Text Box 150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58" name="Text Box 150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59" name="Text Box 151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60" name="Text Box 151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61" name="Text Box 151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62" name="Text Box 151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63" name="Text Box 151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64" name="Text Box 151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65" name="Text Box 151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66" name="Text Box 151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67" name="Text Box 151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68" name="Text Box 151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69" name="Text Box 152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70" name="Text Box 152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71" name="Text Box 152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72" name="Text Box 152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73" name="Text Box 152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74" name="Text Box 152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75" name="Text Box 152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76" name="Text Box 152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77" name="Text Box 152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78" name="Text Box 152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79" name="Text Box 153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80" name="Text Box 153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81" name="Text Box 153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82" name="Text Box 153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83" name="Text Box 153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84" name="Text Box 153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85" name="Text Box 153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86" name="Text Box 153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87" name="Text Box 153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88" name="Text Box 153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89" name="Text Box 154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90" name="Text Box 154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91" name="Text Box 154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92" name="Text Box 154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93" name="Text Box 154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94" name="Text Box 154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95" name="Text Box 154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96" name="Text Box 154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97" name="Text Box 154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98" name="Text Box 154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099" name="Text Box 155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00" name="Text Box 155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01" name="Text Box 155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02" name="Text Box 155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03" name="Text Box 155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04" name="Text Box 155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05" name="Text Box 155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06" name="Text Box 155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07" name="Text Box 155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08" name="Text Box 155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09" name="Text Box 156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10" name="Text Box 15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11" name="Text Box 15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12" name="Text Box 15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13" name="Text Box 15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14" name="Text Box 15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15" name="Text Box 15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16" name="Text Box 15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17" name="Text Box 15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18" name="Text Box 15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19" name="Text Box 15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20" name="Text Box 15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21" name="Text Box 15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22" name="Text Box 15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23" name="Text Box 15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24" name="Text Box 15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25" name="Text Box 15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26" name="Text Box 15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27" name="Text Box 15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28" name="Text Box 15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29" name="Text Box 15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30" name="Text Box 15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31" name="Text Box 15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32" name="Text Box 15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33" name="Text Box 15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34" name="Text Box 15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35" name="Text Box 15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36" name="Text Box 15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37" name="Text Box 15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38" name="Text Box 15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39" name="Text Box 15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40" name="Text Box 15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41" name="Text Box 15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42" name="Text Box 15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43" name="Text Box 15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44" name="Text Box 15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45" name="Text Box 159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46" name="Text Box 159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47" name="Text Box 159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48" name="Text Box 160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49" name="Text Box 160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50" name="Text Box 160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51" name="Text Box 160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52" name="Text Box 160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53" name="Text Box 160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54" name="Text Box 160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55" name="Text Box 160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56" name="Text Box 160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57" name="Text Box 160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58" name="Text Box 161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59" name="Text Box 161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60" name="Text Box 161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61" name="Text Box 161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62" name="Text Box 161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63" name="Text Box 161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64" name="Text Box 161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65" name="Text Box 161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66" name="Text Box 161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67" name="Text Box 161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68" name="Text Box 162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69" name="Text Box 162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70" name="Text Box 162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71" name="Text Box 162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72" name="Text Box 162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73" name="Text Box 162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74" name="Text Box 162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75" name="Text Box 162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76" name="Text Box 162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77" name="Text Box 162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78" name="Text Box 163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79" name="Text Box 163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80" name="Text Box 163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81" name="Text Box 163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82" name="Text Box 163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83" name="Text Box 163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84" name="Text Box 163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85" name="Text Box 163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86" name="Text Box 163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87" name="Text Box 163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88" name="Text Box 164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89" name="Text Box 164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90" name="Text Box 164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91" name="Text Box 164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92" name="Text Box 164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93" name="Text Box 164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94" name="Text Box 164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95" name="Text Box 164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96" name="Text Box 164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97" name="Text Box 164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98" name="Text Box 165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199" name="Text Box 165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00" name="Text Box 165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01" name="Text Box 165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02" name="Text Box 165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03" name="Text Box 165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04" name="Text Box 165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05" name="Text Box 165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06" name="Text Box 165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07" name="Text Box 165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08" name="Text Box 166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09" name="Text Box 16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10" name="Text Box 16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11" name="Text Box 16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12" name="Text Box 16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13" name="Text Box 16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14" name="Text Box 16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15" name="Text Box 16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16" name="Text Box 16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17" name="Text Box 16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18" name="Text Box 16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19" name="Text Box 16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20" name="Text Box 16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21" name="Text Box 16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22" name="Text Box 16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23" name="Text Box 16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24" name="Text Box 16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25" name="Text Box 16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26" name="Text Box 16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27" name="Text Box 16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28" name="Text Box 16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29" name="Text Box 16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30" name="Text Box 16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31" name="Text Box 16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32" name="Text Box 16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33" name="Text Box 16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34" name="Text Box 16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35" name="Text Box 16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36" name="Text Box 16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37" name="Text Box 16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38" name="Text Box 16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39" name="Text Box 16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40" name="Text Box 16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41" name="Text Box 16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42" name="Text Box 16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43" name="Text Box 16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44" name="Text Box 16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45" name="Text Box 169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46" name="Text Box 169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47" name="Text Box 169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48" name="Text Box 170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49" name="Text Box 170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50" name="Text Box 170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51" name="Text Box 170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52" name="Text Box 170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53" name="Text Box 170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54" name="Text Box 170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55" name="Text Box 170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56" name="Text Box 170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57" name="Text Box 170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58" name="Text Box 171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59" name="Text Box 171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60" name="Text Box 171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61" name="Text Box 171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62" name="Text Box 171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63" name="Text Box 171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64" name="Text Box 171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65" name="Text Box 171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66" name="Text Box 171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67" name="Text Box 171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68" name="Text Box 172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69" name="Text Box 172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70" name="Text Box 172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71" name="Text Box 172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72" name="Text Box 172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73" name="Text Box 172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74" name="Text Box 172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75" name="Text Box 172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76" name="Text Box 172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77" name="Text Box 172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78" name="Text Box 173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79" name="Text Box 173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80" name="Text Box 173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81" name="Text Box 173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82" name="Text Box 173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83" name="Text Box 173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84" name="Text Box 173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85" name="Text Box 173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86" name="Text Box 173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87" name="Text Box 173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88" name="Text Box 174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89" name="Text Box 174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90" name="Text Box 174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91" name="Text Box 174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92" name="Text Box 174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93" name="Text Box 174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94" name="Text Box 174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95" name="Text Box 174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96" name="Text Box 174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97" name="Text Box 174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98" name="Text Box 175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299" name="Text Box 175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00" name="Text Box 175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01" name="Text Box 175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02" name="Text Box 175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03" name="Text Box 175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04" name="Text Box 175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05" name="Text Box 175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06" name="Text Box 175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07" name="Text Box 175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08" name="Text Box 176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09" name="Text Box 17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10" name="Text Box 17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11" name="Text Box 17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12" name="Text Box 17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13" name="Text Box 17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14" name="Text Box 17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15" name="Text Box 17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16" name="Text Box 17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17" name="Text Box 17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18" name="Text Box 17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19" name="Text Box 17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20" name="Text Box 17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21" name="Text Box 17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22" name="Text Box 17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23" name="Text Box 17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24" name="Text Box 17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25" name="Text Box 17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26" name="Text Box 17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27" name="Text Box 17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28" name="Text Box 17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29" name="Text Box 17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30" name="Text Box 17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31" name="Text Box 17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32" name="Text Box 17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33" name="Text Box 17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34" name="Text Box 17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35" name="Text Box 17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36" name="Text Box 17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37" name="Text Box 17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38" name="Text Box 17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39" name="Text Box 17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40" name="Text Box 17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41" name="Text Box 17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42" name="Text Box 17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43" name="Text Box 17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44" name="Text Box 17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45" name="Text Box 179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46" name="Text Box 179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47" name="Text Box 179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48" name="Text Box 180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49" name="Text Box 180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50" name="Text Box 180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51" name="Text Box 180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52" name="Text Box 180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53" name="Text Box 180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54" name="Text Box 180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55" name="Text Box 180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56" name="Text Box 180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57" name="Text Box 180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58" name="Text Box 181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59" name="Text Box 181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60" name="Text Box 181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61" name="Text Box 181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62" name="Text Box 181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63" name="Text Box 181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64" name="Text Box 181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65" name="Text Box 181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66" name="Text Box 181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67" name="Text Box 181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68" name="Text Box 182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69" name="Text Box 182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70" name="Text Box 182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71" name="Text Box 182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72" name="Text Box 182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73" name="Text Box 182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74" name="Text Box 182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75" name="Text Box 182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76" name="Text Box 182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77" name="Text Box 183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78" name="Text Box 183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79" name="Text Box 183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80" name="Text Box 183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81" name="Text Box 183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82" name="Text Box 183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83" name="Text Box 183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84" name="Text Box 183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85" name="Text Box 183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86" name="Text Box 183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87" name="Text Box 184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88" name="Text Box 184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89" name="Text Box 184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90" name="Text Box 184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91" name="Text Box 184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92" name="Text Box 184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93" name="Text Box 184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94" name="Text Box 184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95" name="Text Box 184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96" name="Text Box 184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97" name="Text Box 185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98" name="Text Box 185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399" name="Text Box 185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00" name="Text Box 185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01" name="Text Box 185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02" name="Text Box 185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03" name="Text Box 185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04" name="Text Box 185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05" name="Text Box 185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06" name="Text Box 185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07" name="Text Box 186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08" name="Text Box 18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09" name="Text Box 18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10" name="Text Box 18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11" name="Text Box 18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12" name="Text Box 18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13" name="Text Box 18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14" name="Text Box 18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15" name="Text Box 18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16" name="Text Box 18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17" name="Text Box 18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18" name="Text Box 18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19" name="Text Box 18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20" name="Text Box 18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21" name="Text Box 18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22" name="Text Box 18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23" name="Text Box 18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24" name="Text Box 18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25" name="Text Box 18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26" name="Text Box 18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27" name="Text Box 18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28" name="Text Box 18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29" name="Text Box 18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30" name="Text Box 18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31" name="Text Box 18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32" name="Text Box 18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33" name="Text Box 18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34" name="Text Box 18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35" name="Text Box 18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36" name="Text Box 18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37" name="Text Box 18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38" name="Text Box 18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39" name="Text Box 18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40" name="Text Box 18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41" name="Text Box 18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42" name="Text Box 18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43" name="Text Box 18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44" name="Text Box 189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45" name="Text Box 189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46" name="Text Box 189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47" name="Text Box 190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48" name="Text Box 190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49" name="Text Box 190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50" name="Text Box 190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51" name="Text Box 190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52" name="Text Box 190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53" name="Text Box 190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54" name="Text Box 190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55" name="Text Box 190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56" name="Text Box 190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57" name="Text Box 191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58" name="Text Box 191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59" name="Text Box 191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60" name="Text Box 191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61" name="Text Box 191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62" name="Text Box 191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63" name="Text Box 191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64" name="Text Box 191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65" name="Text Box 191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66" name="Text Box 191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67" name="Text Box 192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68" name="Text Box 192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69" name="Text Box 192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70" name="Text Box 192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71" name="Text Box 192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72" name="Text Box 192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73" name="Text Box 192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74" name="Text Box 192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75" name="Text Box 192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76" name="Text Box 192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77" name="Text Box 193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78" name="Text Box 193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79" name="Text Box 193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80" name="Text Box 193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81" name="Text Box 193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82" name="Text Box 193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83" name="Text Box 193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84" name="Text Box 193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85" name="Text Box 193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86" name="Text Box 193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87" name="Text Box 194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88" name="Text Box 194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89" name="Text Box 194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90" name="Text Box 194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91" name="Text Box 194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92" name="Text Box 194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93" name="Text Box 194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94" name="Text Box 194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95" name="Text Box 194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96" name="Text Box 194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97" name="Text Box 195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98" name="Text Box 195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499" name="Text Box 195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00" name="Text Box 195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01" name="Text Box 195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02" name="Text Box 195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03" name="Text Box 195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04" name="Text Box 195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05" name="Text Box 195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06" name="Text Box 195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07" name="Text Box 196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08" name="Text Box 196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09" name="Text Box 196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10" name="Text Box 196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11" name="Text Box 196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12" name="Text Box 196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13" name="Text Box 196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14" name="Text Box 196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15" name="Text Box 196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16" name="Text Box 196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17" name="Text Box 197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18" name="Text Box 197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19" name="Text Box 197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20" name="Text Box 197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21" name="Text Box 197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22" name="Text Box 197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23" name="Text Box 197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24" name="Text Box 197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25" name="Text Box 197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26" name="Text Box 197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27" name="Text Box 198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28" name="Text Box 198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29" name="Text Box 198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30" name="Text Box 198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31" name="Text Box 198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32" name="Text Box 198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33" name="Text Box 198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34" name="Text Box 19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35" name="Text Box 1988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36" name="Text Box 198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37" name="Text Box 1990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38" name="Text Box 1991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39" name="Text Box 1992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40" name="Text Box 1993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41" name="Text Box 1994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42" name="Text Box 1995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43" name="Text Box 1996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44" name="Text Box 1829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152400</xdr:rowOff>
    </xdr:to>
    <xdr:sp macro="" textlink="">
      <xdr:nvSpPr>
        <xdr:cNvPr id="2545" name="Text Box 1587" hidden="1"/>
        <xdr:cNvSpPr txBox="1">
          <a:spLocks noChangeArrowheads="1"/>
        </xdr:cNvSpPr>
      </xdr:nvSpPr>
      <xdr:spPr bwMode="auto">
        <a:xfrm>
          <a:off x="4305300" y="9906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F9" sqref="F9"/>
    </sheetView>
  </sheetViews>
  <sheetFormatPr defaultRowHeight="25.5" customHeight="1"/>
  <cols>
    <col min="1" max="1" width="71.375" style="1" customWidth="1"/>
    <col min="2" max="2" width="9" style="317"/>
    <col min="3" max="16384" width="9" style="1"/>
  </cols>
  <sheetData>
    <row r="1" spans="1:2" ht="25.5" customHeight="1">
      <c r="A1" s="489" t="s">
        <v>6</v>
      </c>
      <c r="B1" s="490"/>
    </row>
    <row r="2" spans="1:2" ht="60.75" customHeight="1">
      <c r="A2" s="491"/>
      <c r="B2" s="490"/>
    </row>
    <row r="3" spans="1:2" ht="25.5" customHeight="1">
      <c r="A3" s="2" t="s">
        <v>7</v>
      </c>
      <c r="B3" s="426">
        <v>1</v>
      </c>
    </row>
    <row r="4" spans="1:2" ht="25.5" customHeight="1">
      <c r="A4" s="2" t="s">
        <v>8</v>
      </c>
      <c r="B4" s="426">
        <v>2</v>
      </c>
    </row>
    <row r="5" spans="1:2" ht="25.5" customHeight="1">
      <c r="A5" s="2" t="s">
        <v>9</v>
      </c>
      <c r="B5" s="426">
        <v>3</v>
      </c>
    </row>
    <row r="6" spans="1:2" ht="25.5" customHeight="1">
      <c r="A6" s="2" t="s">
        <v>10</v>
      </c>
      <c r="B6" s="426" t="s">
        <v>446</v>
      </c>
    </row>
    <row r="7" spans="1:2" ht="25.5" customHeight="1">
      <c r="A7" s="2" t="s">
        <v>11</v>
      </c>
      <c r="B7" s="426">
        <v>6</v>
      </c>
    </row>
    <row r="8" spans="1:2" ht="25.5" customHeight="1">
      <c r="A8" s="2" t="s">
        <v>12</v>
      </c>
      <c r="B8" s="426">
        <v>7</v>
      </c>
    </row>
    <row r="9" spans="1:2" ht="25.5" customHeight="1">
      <c r="A9" s="2" t="s">
        <v>13</v>
      </c>
      <c r="B9" s="426">
        <v>8</v>
      </c>
    </row>
    <row r="10" spans="1:2" ht="25.5" customHeight="1">
      <c r="A10" s="2" t="s">
        <v>14</v>
      </c>
      <c r="B10" s="426">
        <v>9</v>
      </c>
    </row>
    <row r="11" spans="1:2" ht="25.5" customHeight="1">
      <c r="A11" s="2" t="s">
        <v>15</v>
      </c>
      <c r="B11" s="425">
        <v>10</v>
      </c>
    </row>
    <row r="12" spans="1:2" ht="25.5" customHeight="1">
      <c r="A12" s="2" t="s">
        <v>16</v>
      </c>
      <c r="B12" s="425">
        <v>11</v>
      </c>
    </row>
    <row r="13" spans="1:2" ht="25.5" customHeight="1">
      <c r="A13" s="2" t="s">
        <v>17</v>
      </c>
      <c r="B13" s="425">
        <v>12</v>
      </c>
    </row>
    <row r="14" spans="1:2" ht="25.5" customHeight="1">
      <c r="A14" s="2" t="s">
        <v>18</v>
      </c>
      <c r="B14" s="425" t="s">
        <v>447</v>
      </c>
    </row>
    <row r="15" spans="1:2" ht="25.5" customHeight="1">
      <c r="A15" s="2" t="s">
        <v>19</v>
      </c>
      <c r="B15" s="425">
        <v>16</v>
      </c>
    </row>
    <row r="16" spans="1:2" ht="25.5" customHeight="1">
      <c r="A16" s="2" t="s">
        <v>20</v>
      </c>
      <c r="B16" s="425" t="s">
        <v>448</v>
      </c>
    </row>
    <row r="17" spans="1:2" ht="25.5" customHeight="1">
      <c r="A17" s="2" t="s">
        <v>21</v>
      </c>
      <c r="B17" s="425" t="s">
        <v>449</v>
      </c>
    </row>
    <row r="18" spans="1:2" ht="25.5" customHeight="1">
      <c r="A18" s="2" t="s">
        <v>22</v>
      </c>
      <c r="B18" s="425" t="s">
        <v>450</v>
      </c>
    </row>
    <row r="19" spans="1:2" ht="25.5" customHeight="1">
      <c r="A19" s="2" t="s">
        <v>23</v>
      </c>
      <c r="B19" s="425" t="s">
        <v>451</v>
      </c>
    </row>
    <row r="20" spans="1:2" ht="25.5" customHeight="1">
      <c r="A20" s="2" t="s">
        <v>24</v>
      </c>
      <c r="B20" s="425">
        <v>30</v>
      </c>
    </row>
    <row r="21" spans="1:2" ht="25.5" customHeight="1">
      <c r="A21" s="2" t="s">
        <v>25</v>
      </c>
      <c r="B21" s="425">
        <v>31</v>
      </c>
    </row>
    <row r="22" spans="1:2" ht="25.5" customHeight="1">
      <c r="A22" s="2" t="s">
        <v>26</v>
      </c>
      <c r="B22" s="425">
        <v>32</v>
      </c>
    </row>
    <row r="23" spans="1:2" ht="25.5" customHeight="1">
      <c r="A23" s="2" t="s">
        <v>27</v>
      </c>
      <c r="B23" s="425">
        <v>33</v>
      </c>
    </row>
    <row r="24" spans="1:2" ht="25.5" customHeight="1">
      <c r="A24" s="3" t="s">
        <v>28</v>
      </c>
      <c r="B24" s="425">
        <v>34</v>
      </c>
    </row>
  </sheetData>
  <mergeCells count="1">
    <mergeCell ref="A1:B2"/>
  </mergeCells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H10" sqref="H10"/>
    </sheetView>
  </sheetViews>
  <sheetFormatPr defaultRowHeight="14.25"/>
  <cols>
    <col min="1" max="1" width="14.125" style="219" customWidth="1"/>
    <col min="2" max="6" width="14.125" style="218" customWidth="1"/>
    <col min="7" max="16384" width="9" style="219"/>
  </cols>
  <sheetData>
    <row r="1" spans="1:6" ht="15" customHeight="1">
      <c r="A1" s="153"/>
    </row>
    <row r="2" spans="1:6" s="220" customFormat="1" ht="27" customHeight="1">
      <c r="A2" s="634" t="s">
        <v>197</v>
      </c>
      <c r="B2" s="635"/>
      <c r="C2" s="635"/>
      <c r="D2" s="635"/>
      <c r="E2" s="635"/>
      <c r="F2" s="635"/>
    </row>
    <row r="3" spans="1:6" s="223" customFormat="1" ht="17.25" customHeight="1" thickBot="1">
      <c r="A3" s="221"/>
      <c r="B3" s="221"/>
      <c r="C3" s="221"/>
      <c r="D3" s="221"/>
      <c r="E3" s="221"/>
      <c r="F3" s="222" t="s">
        <v>198</v>
      </c>
    </row>
    <row r="4" spans="1:6" s="226" customFormat="1" ht="94.5" customHeight="1">
      <c r="A4" s="224" t="s">
        <v>199</v>
      </c>
      <c r="B4" s="224" t="s">
        <v>200</v>
      </c>
      <c r="C4" s="224" t="s">
        <v>201</v>
      </c>
      <c r="D4" s="224" t="s">
        <v>202</v>
      </c>
      <c r="E4" s="224" t="s">
        <v>203</v>
      </c>
      <c r="F4" s="225" t="s">
        <v>204</v>
      </c>
    </row>
    <row r="5" spans="1:6" ht="105" customHeight="1">
      <c r="A5" s="227" t="s">
        <v>205</v>
      </c>
      <c r="B5" s="228">
        <f>SUM(C5:F5)</f>
        <v>16900</v>
      </c>
      <c r="C5" s="228">
        <v>6143</v>
      </c>
      <c r="D5" s="228">
        <v>9264</v>
      </c>
      <c r="E5" s="228">
        <v>1363</v>
      </c>
      <c r="F5" s="228">
        <v>130</v>
      </c>
    </row>
    <row r="6" spans="1:6" ht="105" customHeight="1">
      <c r="A6" s="227" t="s">
        <v>206</v>
      </c>
      <c r="B6" s="228">
        <f>SUM(C6:F6)</f>
        <v>16133</v>
      </c>
      <c r="C6" s="228">
        <v>5370</v>
      </c>
      <c r="D6" s="228">
        <v>9323</v>
      </c>
      <c r="E6" s="228">
        <v>1314</v>
      </c>
      <c r="F6" s="228">
        <v>126</v>
      </c>
    </row>
    <row r="7" spans="1:6" ht="105" customHeight="1">
      <c r="A7" s="227" t="s">
        <v>207</v>
      </c>
      <c r="B7" s="228">
        <v>15775</v>
      </c>
      <c r="C7" s="228">
        <v>5036</v>
      </c>
      <c r="D7" s="228">
        <v>9376</v>
      </c>
      <c r="E7" s="228">
        <v>1208</v>
      </c>
      <c r="F7" s="228">
        <v>119</v>
      </c>
    </row>
    <row r="8" spans="1:6" ht="105" customHeight="1">
      <c r="A8" s="227" t="s">
        <v>208</v>
      </c>
      <c r="B8" s="228">
        <v>18629</v>
      </c>
      <c r="C8" s="228">
        <v>6090</v>
      </c>
      <c r="D8" s="228">
        <v>11120</v>
      </c>
      <c r="E8" s="228">
        <v>1305</v>
      </c>
      <c r="F8" s="228">
        <v>114</v>
      </c>
    </row>
    <row r="9" spans="1:6" ht="105" customHeight="1" thickBot="1">
      <c r="A9" s="229" t="s">
        <v>209</v>
      </c>
      <c r="B9" s="230">
        <v>16915</v>
      </c>
      <c r="C9" s="230">
        <v>5360</v>
      </c>
      <c r="D9" s="230">
        <v>10068</v>
      </c>
      <c r="E9" s="230">
        <v>1380</v>
      </c>
      <c r="F9" s="230">
        <v>107</v>
      </c>
    </row>
    <row r="10" spans="1:6" s="87" customFormat="1" ht="19.5" customHeight="1">
      <c r="A10" s="87" t="s">
        <v>210</v>
      </c>
      <c r="B10" s="231"/>
      <c r="C10" s="231"/>
      <c r="D10" s="231"/>
      <c r="E10" s="231"/>
      <c r="F10" s="231"/>
    </row>
    <row r="11" spans="1:6" s="87" customFormat="1" ht="19.5" customHeight="1">
      <c r="A11" s="87" t="s">
        <v>211</v>
      </c>
      <c r="B11" s="231"/>
      <c r="C11" s="231"/>
      <c r="D11" s="231"/>
      <c r="E11" s="231"/>
      <c r="F11" s="231"/>
    </row>
    <row r="12" spans="1:6" s="87" customFormat="1" ht="20.100000000000001" customHeight="1">
      <c r="B12" s="231"/>
      <c r="C12" s="231"/>
      <c r="D12" s="231"/>
      <c r="E12" s="231"/>
      <c r="F12" s="231"/>
    </row>
  </sheetData>
  <mergeCells count="1">
    <mergeCell ref="A2:F2"/>
  </mergeCells>
  <phoneticPr fontId="5" type="noConversion"/>
  <pageMargins left="0.25" right="0.25" top="0.75" bottom="0.75" header="0.3" footer="0.3"/>
  <pageSetup paperSize="9" orientation="portrait" r:id="rId1"/>
  <headerFooter>
    <oddFooter>&amp;C11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A4" sqref="A4"/>
    </sheetView>
  </sheetViews>
  <sheetFormatPr defaultRowHeight="14.25"/>
  <cols>
    <col min="1" max="1" width="14.125" style="219" customWidth="1"/>
    <col min="2" max="6" width="14.125" style="218" customWidth="1"/>
    <col min="7" max="16384" width="9" style="219"/>
  </cols>
  <sheetData>
    <row r="1" spans="1:6" ht="15" customHeight="1">
      <c r="A1" s="153"/>
    </row>
    <row r="2" spans="1:6" s="220" customFormat="1" ht="38.1" customHeight="1">
      <c r="A2" s="634" t="s">
        <v>218</v>
      </c>
      <c r="B2" s="635"/>
      <c r="C2" s="635"/>
      <c r="D2" s="635"/>
      <c r="E2" s="635"/>
      <c r="F2" s="635"/>
    </row>
    <row r="3" spans="1:6" s="223" customFormat="1" ht="18" customHeight="1" thickBot="1">
      <c r="A3" s="221"/>
      <c r="B3" s="221"/>
      <c r="C3" s="221"/>
      <c r="D3" s="221"/>
      <c r="E3" s="221"/>
      <c r="F3" s="487" t="s">
        <v>489</v>
      </c>
    </row>
    <row r="4" spans="1:6" s="235" customFormat="1" ht="99.75" customHeight="1">
      <c r="A4" s="233" t="s">
        <v>212</v>
      </c>
      <c r="B4" s="233" t="s">
        <v>213</v>
      </c>
      <c r="C4" s="233" t="s">
        <v>214</v>
      </c>
      <c r="D4" s="233" t="s">
        <v>215</v>
      </c>
      <c r="E4" s="233" t="s">
        <v>216</v>
      </c>
      <c r="F4" s="234" t="s">
        <v>217</v>
      </c>
    </row>
    <row r="5" spans="1:6" ht="105.95" customHeight="1">
      <c r="A5" s="236" t="s">
        <v>219</v>
      </c>
      <c r="B5" s="484">
        <f>SUM(C5:F5)</f>
        <v>395.19</v>
      </c>
      <c r="C5" s="484">
        <v>388.2</v>
      </c>
      <c r="D5" s="484">
        <v>6.97</v>
      </c>
      <c r="E5" s="484">
        <v>0.02</v>
      </c>
      <c r="F5" s="482" t="s">
        <v>464</v>
      </c>
    </row>
    <row r="6" spans="1:6" ht="105.95" customHeight="1">
      <c r="A6" s="236" t="s">
        <v>220</v>
      </c>
      <c r="B6" s="484">
        <f>SUM(C6:F6)</f>
        <v>172.51</v>
      </c>
      <c r="C6" s="484">
        <v>167.4</v>
      </c>
      <c r="D6" s="484">
        <v>5.0999999999999996</v>
      </c>
      <c r="E6" s="484">
        <v>0.01</v>
      </c>
      <c r="F6" s="482" t="s">
        <v>464</v>
      </c>
    </row>
    <row r="7" spans="1:6" ht="105.95" customHeight="1">
      <c r="A7" s="236" t="s">
        <v>221</v>
      </c>
      <c r="B7" s="484">
        <f>SUM(C7:F7)</f>
        <v>433.11500000000001</v>
      </c>
      <c r="C7" s="484">
        <v>420.85</v>
      </c>
      <c r="D7" s="484">
        <v>12.26</v>
      </c>
      <c r="E7" s="484">
        <v>5.0000000000000001E-3</v>
      </c>
      <c r="F7" s="482" t="s">
        <v>464</v>
      </c>
    </row>
    <row r="8" spans="1:6" ht="105.95" customHeight="1">
      <c r="A8" s="236" t="s">
        <v>222</v>
      </c>
      <c r="B8" s="484">
        <f>SUM(C8:F8)</f>
        <v>231.39000000000001</v>
      </c>
      <c r="C8" s="484">
        <v>228.65</v>
      </c>
      <c r="D8" s="484">
        <v>2.74</v>
      </c>
      <c r="E8" s="482" t="s">
        <v>464</v>
      </c>
      <c r="F8" s="482" t="s">
        <v>464</v>
      </c>
    </row>
    <row r="9" spans="1:6" ht="105.95" customHeight="1" thickBot="1">
      <c r="A9" s="237" t="s">
        <v>223</v>
      </c>
      <c r="B9" s="485">
        <f>SUM(C9:F9)</f>
        <v>407.84999999999997</v>
      </c>
      <c r="C9" s="486">
        <v>405.2</v>
      </c>
      <c r="D9" s="486">
        <v>2.65</v>
      </c>
      <c r="E9" s="483" t="s">
        <v>464</v>
      </c>
      <c r="F9" s="483" t="s">
        <v>464</v>
      </c>
    </row>
    <row r="10" spans="1:6" s="87" customFormat="1" ht="20.100000000000001" customHeight="1">
      <c r="A10" s="87" t="s">
        <v>210</v>
      </c>
      <c r="B10" s="231"/>
      <c r="C10" s="231"/>
      <c r="D10" s="231"/>
      <c r="E10" s="231"/>
      <c r="F10" s="231"/>
    </row>
    <row r="11" spans="1:6" s="87" customFormat="1" ht="20.100000000000001" customHeight="1">
      <c r="B11" s="231"/>
      <c r="C11" s="231"/>
      <c r="D11" s="231"/>
      <c r="E11" s="231"/>
      <c r="F11" s="231"/>
    </row>
    <row r="12" spans="1:6" s="87" customFormat="1" ht="20.100000000000001" customHeight="1">
      <c r="B12" s="231"/>
      <c r="C12" s="231"/>
      <c r="D12" s="231"/>
      <c r="E12" s="231"/>
      <c r="F12" s="231"/>
    </row>
  </sheetData>
  <mergeCells count="1">
    <mergeCell ref="A2:F2"/>
  </mergeCells>
  <phoneticPr fontId="5" type="noConversion"/>
  <pageMargins left="0.25" right="0.25" top="0.75" bottom="0.75" header="0.3" footer="0.3"/>
  <pageSetup paperSize="9" orientation="portrait" r:id="rId1"/>
  <headerFooter>
    <oddFooter>&amp;C12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view="pageLayout" zoomScaleNormal="100" workbookViewId="0">
      <selection activeCell="B6" sqref="B6"/>
    </sheetView>
  </sheetViews>
  <sheetFormatPr defaultRowHeight="14.25"/>
  <cols>
    <col min="1" max="1" width="12.375" style="219" customWidth="1"/>
    <col min="2" max="2" width="8.5" style="218" bestFit="1" customWidth="1"/>
    <col min="3" max="6" width="6.75" style="218" bestFit="1" customWidth="1"/>
    <col min="7" max="7" width="10" style="218" customWidth="1"/>
    <col min="8" max="9" width="8.5" style="218" bestFit="1" customWidth="1"/>
    <col min="10" max="10" width="9.75" style="218" customWidth="1"/>
    <col min="11" max="11" width="11.625" style="219" customWidth="1"/>
    <col min="12" max="12" width="7.375" style="218" customWidth="1"/>
    <col min="13" max="14" width="8.625" style="218" customWidth="1"/>
    <col min="15" max="15" width="9.875" style="218" customWidth="1"/>
    <col min="16" max="16" width="8.625" style="218" customWidth="1"/>
    <col min="17" max="17" width="8.625" style="219" customWidth="1"/>
    <col min="18" max="18" width="8.875" style="219" customWidth="1"/>
    <col min="19" max="20" width="8.625" style="219" customWidth="1"/>
    <col min="21" max="21" width="11.625" style="219" customWidth="1"/>
    <col min="22" max="22" width="6.75" style="219" bestFit="1" customWidth="1"/>
    <col min="23" max="23" width="8.625" style="219" customWidth="1"/>
    <col min="24" max="25" width="7.125" style="219" customWidth="1"/>
    <col min="26" max="26" width="6.75" style="219" bestFit="1" customWidth="1"/>
    <col min="27" max="27" width="9.25" style="219" customWidth="1"/>
    <col min="28" max="29" width="6.75" style="219" bestFit="1" customWidth="1"/>
    <col min="30" max="30" width="10.25" style="219" bestFit="1" customWidth="1"/>
    <col min="31" max="31" width="8.625" style="219" customWidth="1"/>
    <col min="32" max="16384" width="9" style="219"/>
  </cols>
  <sheetData>
    <row r="1" spans="1:31" ht="15" customHeight="1">
      <c r="A1" s="238"/>
      <c r="K1" s="153"/>
      <c r="N1" s="219"/>
      <c r="O1" s="239"/>
      <c r="P1" s="86"/>
      <c r="U1" s="153"/>
      <c r="AD1" s="239"/>
      <c r="AE1" s="86"/>
    </row>
    <row r="2" spans="1:31" s="220" customFormat="1" ht="38.1" customHeight="1">
      <c r="A2" s="634" t="s">
        <v>224</v>
      </c>
      <c r="B2" s="635"/>
      <c r="C2" s="635"/>
      <c r="D2" s="635"/>
      <c r="E2" s="635"/>
      <c r="F2" s="635"/>
      <c r="G2" s="635"/>
      <c r="H2" s="636"/>
      <c r="I2" s="636"/>
      <c r="J2" s="636"/>
      <c r="K2" s="634" t="s">
        <v>225</v>
      </c>
      <c r="L2" s="635"/>
      <c r="M2" s="635"/>
      <c r="N2" s="635"/>
      <c r="O2" s="635"/>
      <c r="P2" s="635"/>
      <c r="Q2" s="635"/>
      <c r="R2" s="636"/>
      <c r="S2" s="636"/>
      <c r="T2" s="636"/>
      <c r="U2" s="578" t="s">
        <v>226</v>
      </c>
      <c r="V2" s="578"/>
      <c r="W2" s="578"/>
      <c r="X2" s="578"/>
      <c r="Y2" s="578"/>
      <c r="Z2" s="578"/>
      <c r="AA2" s="578"/>
      <c r="AB2" s="578"/>
      <c r="AC2" s="578"/>
      <c r="AD2" s="578"/>
      <c r="AE2" s="578"/>
    </row>
    <row r="3" spans="1:31" s="223" customFormat="1" ht="18" customHeight="1" thickBot="1">
      <c r="A3" s="240"/>
      <c r="B3" s="221"/>
      <c r="C3" s="221"/>
      <c r="D3" s="221"/>
      <c r="E3" s="221"/>
      <c r="F3" s="241"/>
      <c r="G3" s="241"/>
      <c r="J3" s="232" t="s">
        <v>227</v>
      </c>
      <c r="K3" s="221"/>
      <c r="L3" s="242"/>
      <c r="M3" s="241"/>
      <c r="N3" s="243"/>
      <c r="O3" s="244"/>
      <c r="P3" s="241"/>
      <c r="Q3" s="221"/>
      <c r="R3" s="221"/>
      <c r="S3" s="221"/>
      <c r="T3" s="232" t="s">
        <v>227</v>
      </c>
      <c r="U3" s="221"/>
      <c r="V3" s="241"/>
      <c r="W3" s="241"/>
      <c r="X3" s="637"/>
      <c r="Y3" s="637"/>
      <c r="Z3" s="221"/>
      <c r="AA3" s="221"/>
      <c r="AB3" s="221"/>
      <c r="AC3" s="221"/>
      <c r="AD3" s="232"/>
      <c r="AE3" s="232" t="s">
        <v>227</v>
      </c>
    </row>
    <row r="4" spans="1:31" s="226" customFormat="1" ht="99.75" customHeight="1">
      <c r="A4" s="233" t="s">
        <v>212</v>
      </c>
      <c r="B4" s="245" t="s">
        <v>213</v>
      </c>
      <c r="C4" s="245" t="s">
        <v>228</v>
      </c>
      <c r="D4" s="245" t="s">
        <v>229</v>
      </c>
      <c r="E4" s="245" t="s">
        <v>230</v>
      </c>
      <c r="F4" s="246" t="s">
        <v>231</v>
      </c>
      <c r="G4" s="245" t="s">
        <v>232</v>
      </c>
      <c r="H4" s="245" t="s">
        <v>233</v>
      </c>
      <c r="I4" s="245" t="s">
        <v>234</v>
      </c>
      <c r="J4" s="245" t="s">
        <v>235</v>
      </c>
      <c r="K4" s="233" t="s">
        <v>212</v>
      </c>
      <c r="L4" s="233" t="s">
        <v>236</v>
      </c>
      <c r="M4" s="247" t="s">
        <v>237</v>
      </c>
      <c r="N4" s="247" t="s">
        <v>238</v>
      </c>
      <c r="O4" s="233" t="s">
        <v>239</v>
      </c>
      <c r="P4" s="247" t="s">
        <v>240</v>
      </c>
      <c r="Q4" s="233" t="s">
        <v>241</v>
      </c>
      <c r="R4" s="233" t="s">
        <v>242</v>
      </c>
      <c r="S4" s="233" t="s">
        <v>243</v>
      </c>
      <c r="T4" s="247" t="s">
        <v>244</v>
      </c>
      <c r="U4" s="233" t="s">
        <v>212</v>
      </c>
      <c r="V4" s="248" t="s">
        <v>245</v>
      </c>
      <c r="W4" s="247" t="s">
        <v>246</v>
      </c>
      <c r="X4" s="233" t="s">
        <v>247</v>
      </c>
      <c r="Y4" s="247" t="s">
        <v>248</v>
      </c>
      <c r="Z4" s="247" t="s">
        <v>249</v>
      </c>
      <c r="AA4" s="247" t="s">
        <v>250</v>
      </c>
      <c r="AB4" s="247" t="s">
        <v>251</v>
      </c>
      <c r="AC4" s="234" t="s">
        <v>252</v>
      </c>
      <c r="AD4" s="234" t="s">
        <v>253</v>
      </c>
      <c r="AE4" s="234" t="s">
        <v>254</v>
      </c>
    </row>
    <row r="5" spans="1:31" s="238" customFormat="1" ht="15" hidden="1" customHeight="1">
      <c r="A5" s="249" t="s">
        <v>255</v>
      </c>
      <c r="B5" s="250">
        <f>SUM(C5:N5,Q5:AE5)</f>
        <v>7202</v>
      </c>
      <c r="C5" s="250">
        <v>465</v>
      </c>
      <c r="D5" s="250">
        <v>22</v>
      </c>
      <c r="E5" s="250">
        <v>830</v>
      </c>
      <c r="F5" s="250">
        <v>209</v>
      </c>
      <c r="G5" s="250">
        <v>157</v>
      </c>
      <c r="H5" s="250">
        <v>111</v>
      </c>
      <c r="I5" s="250">
        <v>131</v>
      </c>
      <c r="J5" s="250">
        <v>101</v>
      </c>
      <c r="K5" s="251" t="s">
        <v>256</v>
      </c>
      <c r="L5" s="252">
        <v>14</v>
      </c>
      <c r="M5" s="252">
        <v>72</v>
      </c>
      <c r="N5" s="252">
        <v>82</v>
      </c>
      <c r="O5" s="252">
        <v>41</v>
      </c>
      <c r="P5" s="252">
        <v>139</v>
      </c>
      <c r="Q5" s="253">
        <v>688</v>
      </c>
      <c r="R5" s="253">
        <v>114</v>
      </c>
      <c r="S5" s="253">
        <v>78</v>
      </c>
      <c r="T5" s="253">
        <v>2062</v>
      </c>
      <c r="U5" s="251" t="s">
        <v>256</v>
      </c>
      <c r="V5" s="253">
        <v>37</v>
      </c>
      <c r="W5" s="253">
        <v>45</v>
      </c>
      <c r="X5" s="253">
        <v>120</v>
      </c>
      <c r="Y5" s="253">
        <v>903</v>
      </c>
      <c r="Z5" s="253">
        <v>203</v>
      </c>
      <c r="AA5" s="253">
        <v>315</v>
      </c>
      <c r="AB5" s="253">
        <v>154</v>
      </c>
      <c r="AC5" s="253">
        <v>286</v>
      </c>
      <c r="AD5" s="253">
        <v>3</v>
      </c>
      <c r="AE5" s="253">
        <v>0</v>
      </c>
    </row>
    <row r="6" spans="1:31" ht="105.95" customHeight="1">
      <c r="A6" s="249" t="s">
        <v>257</v>
      </c>
      <c r="B6" s="250">
        <v>419</v>
      </c>
      <c r="C6" s="250">
        <v>6</v>
      </c>
      <c r="D6" s="250">
        <v>2</v>
      </c>
      <c r="E6" s="250">
        <v>20</v>
      </c>
      <c r="F6" s="250">
        <v>5</v>
      </c>
      <c r="G6" s="250">
        <v>7</v>
      </c>
      <c r="H6" s="250">
        <v>22</v>
      </c>
      <c r="I6" s="250">
        <v>9</v>
      </c>
      <c r="J6" s="250">
        <v>1</v>
      </c>
      <c r="K6" s="249" t="s">
        <v>258</v>
      </c>
      <c r="L6" s="254" t="s">
        <v>465</v>
      </c>
      <c r="M6" s="476">
        <v>9</v>
      </c>
      <c r="N6" s="476">
        <v>3</v>
      </c>
      <c r="O6" s="476">
        <v>3</v>
      </c>
      <c r="P6" s="476">
        <v>18</v>
      </c>
      <c r="Q6" s="476">
        <v>46</v>
      </c>
      <c r="R6" s="476">
        <v>23</v>
      </c>
      <c r="S6" s="476">
        <v>2</v>
      </c>
      <c r="T6" s="476">
        <v>109</v>
      </c>
      <c r="U6" s="249" t="s">
        <v>258</v>
      </c>
      <c r="V6" s="478">
        <v>1</v>
      </c>
      <c r="W6" s="476">
        <v>6</v>
      </c>
      <c r="X6" s="476">
        <v>7</v>
      </c>
      <c r="Y6" s="476">
        <v>44</v>
      </c>
      <c r="Z6" s="476">
        <v>12</v>
      </c>
      <c r="AA6" s="476">
        <v>19</v>
      </c>
      <c r="AB6" s="476">
        <v>24</v>
      </c>
      <c r="AC6" s="476">
        <v>21</v>
      </c>
      <c r="AD6" s="479" t="s">
        <v>465</v>
      </c>
      <c r="AE6" s="479" t="s">
        <v>465</v>
      </c>
    </row>
    <row r="7" spans="1:31" ht="105.95" customHeight="1">
      <c r="A7" s="249" t="s">
        <v>259</v>
      </c>
      <c r="B7" s="250">
        <v>427</v>
      </c>
      <c r="C7" s="250">
        <v>5</v>
      </c>
      <c r="D7" s="250">
        <v>2</v>
      </c>
      <c r="E7" s="250">
        <v>20</v>
      </c>
      <c r="F7" s="250">
        <v>5</v>
      </c>
      <c r="G7" s="250">
        <v>8</v>
      </c>
      <c r="H7" s="250">
        <v>21</v>
      </c>
      <c r="I7" s="250">
        <v>10</v>
      </c>
      <c r="J7" s="250">
        <v>1</v>
      </c>
      <c r="K7" s="249" t="s">
        <v>259</v>
      </c>
      <c r="L7" s="254" t="s">
        <v>465</v>
      </c>
      <c r="M7" s="477">
        <v>9</v>
      </c>
      <c r="N7" s="477">
        <v>3</v>
      </c>
      <c r="O7" s="477">
        <v>3</v>
      </c>
      <c r="P7" s="477">
        <v>20</v>
      </c>
      <c r="Q7" s="477">
        <v>48</v>
      </c>
      <c r="R7" s="477">
        <v>23</v>
      </c>
      <c r="S7" s="477">
        <v>2</v>
      </c>
      <c r="T7" s="477">
        <v>111</v>
      </c>
      <c r="U7" s="249" t="s">
        <v>259</v>
      </c>
      <c r="V7" s="480">
        <v>1</v>
      </c>
      <c r="W7" s="477">
        <v>6</v>
      </c>
      <c r="X7" s="477">
        <v>7</v>
      </c>
      <c r="Y7" s="477">
        <v>44</v>
      </c>
      <c r="Z7" s="477">
        <v>14</v>
      </c>
      <c r="AA7" s="477">
        <v>18</v>
      </c>
      <c r="AB7" s="477">
        <v>24</v>
      </c>
      <c r="AC7" s="477">
        <v>22</v>
      </c>
      <c r="AD7" s="481" t="s">
        <v>465</v>
      </c>
      <c r="AE7" s="481" t="s">
        <v>465</v>
      </c>
    </row>
    <row r="8" spans="1:31" ht="105.95" customHeight="1">
      <c r="A8" s="249" t="s">
        <v>220</v>
      </c>
      <c r="B8" s="250" t="s">
        <v>452</v>
      </c>
      <c r="C8" s="250" t="s">
        <v>452</v>
      </c>
      <c r="D8" s="250" t="s">
        <v>452</v>
      </c>
      <c r="E8" s="250" t="s">
        <v>452</v>
      </c>
      <c r="F8" s="250" t="s">
        <v>452</v>
      </c>
      <c r="G8" s="250" t="s">
        <v>452</v>
      </c>
      <c r="H8" s="250" t="s">
        <v>452</v>
      </c>
      <c r="I8" s="250" t="s">
        <v>452</v>
      </c>
      <c r="J8" s="250" t="s">
        <v>453</v>
      </c>
      <c r="K8" s="249" t="s">
        <v>220</v>
      </c>
      <c r="L8" s="254" t="s">
        <v>452</v>
      </c>
      <c r="M8" s="419" t="s">
        <v>452</v>
      </c>
      <c r="N8" s="419" t="s">
        <v>452</v>
      </c>
      <c r="O8" s="419" t="s">
        <v>452</v>
      </c>
      <c r="P8" s="419" t="s">
        <v>452</v>
      </c>
      <c r="Q8" s="419" t="s">
        <v>452</v>
      </c>
      <c r="R8" s="419" t="s">
        <v>452</v>
      </c>
      <c r="S8" s="419" t="s">
        <v>452</v>
      </c>
      <c r="T8" s="419" t="s">
        <v>452</v>
      </c>
      <c r="U8" s="249" t="s">
        <v>220</v>
      </c>
      <c r="V8" s="254" t="s">
        <v>454</v>
      </c>
      <c r="W8" s="419" t="s">
        <v>452</v>
      </c>
      <c r="X8" s="419" t="s">
        <v>452</v>
      </c>
      <c r="Y8" s="419" t="s">
        <v>452</v>
      </c>
      <c r="Z8" s="419" t="s">
        <v>452</v>
      </c>
      <c r="AA8" s="419" t="s">
        <v>452</v>
      </c>
      <c r="AB8" s="419" t="s">
        <v>452</v>
      </c>
      <c r="AC8" s="419" t="s">
        <v>452</v>
      </c>
      <c r="AD8" s="419" t="s">
        <v>466</v>
      </c>
      <c r="AE8" s="419" t="s">
        <v>3</v>
      </c>
    </row>
    <row r="9" spans="1:31" ht="105.95" customHeight="1">
      <c r="A9" s="249" t="s">
        <v>221</v>
      </c>
      <c r="B9" s="250">
        <v>448</v>
      </c>
      <c r="C9" s="250">
        <v>5</v>
      </c>
      <c r="D9" s="250">
        <v>2</v>
      </c>
      <c r="E9" s="250">
        <v>21</v>
      </c>
      <c r="F9" s="250">
        <v>5</v>
      </c>
      <c r="G9" s="250">
        <v>8</v>
      </c>
      <c r="H9" s="250">
        <v>21</v>
      </c>
      <c r="I9" s="250">
        <v>9</v>
      </c>
      <c r="J9" s="250">
        <v>2</v>
      </c>
      <c r="K9" s="249" t="s">
        <v>221</v>
      </c>
      <c r="L9" s="254" t="s">
        <v>465</v>
      </c>
      <c r="M9" s="419">
        <v>9</v>
      </c>
      <c r="N9" s="419">
        <v>4</v>
      </c>
      <c r="O9" s="419">
        <v>3</v>
      </c>
      <c r="P9" s="419">
        <v>24</v>
      </c>
      <c r="Q9" s="419">
        <v>55</v>
      </c>
      <c r="R9" s="419">
        <v>20</v>
      </c>
      <c r="S9" s="419">
        <v>3</v>
      </c>
      <c r="T9" s="419">
        <v>114</v>
      </c>
      <c r="U9" s="249" t="s">
        <v>221</v>
      </c>
      <c r="V9" s="254">
        <v>1</v>
      </c>
      <c r="W9" s="419">
        <v>6</v>
      </c>
      <c r="X9" s="419">
        <v>7</v>
      </c>
      <c r="Y9" s="419">
        <v>45</v>
      </c>
      <c r="Z9" s="419">
        <v>16</v>
      </c>
      <c r="AA9" s="419">
        <v>17</v>
      </c>
      <c r="AB9" s="419">
        <v>27</v>
      </c>
      <c r="AC9" s="419">
        <v>24</v>
      </c>
      <c r="AD9" s="419" t="s">
        <v>465</v>
      </c>
      <c r="AE9" s="419" t="s">
        <v>465</v>
      </c>
    </row>
    <row r="10" spans="1:31" ht="105.95" customHeight="1" thickBot="1">
      <c r="A10" s="255" t="s">
        <v>222</v>
      </c>
      <c r="B10" s="256">
        <v>494</v>
      </c>
      <c r="C10" s="257">
        <v>6</v>
      </c>
      <c r="D10" s="257">
        <v>2</v>
      </c>
      <c r="E10" s="257">
        <v>21</v>
      </c>
      <c r="F10" s="257">
        <v>6</v>
      </c>
      <c r="G10" s="257">
        <v>7</v>
      </c>
      <c r="H10" s="257">
        <v>22</v>
      </c>
      <c r="I10" s="257">
        <v>10</v>
      </c>
      <c r="J10" s="257">
        <v>2</v>
      </c>
      <c r="K10" s="255" t="s">
        <v>222</v>
      </c>
      <c r="L10" s="256" t="s">
        <v>465</v>
      </c>
      <c r="M10" s="257">
        <v>9</v>
      </c>
      <c r="N10" s="257">
        <v>4</v>
      </c>
      <c r="O10" s="257">
        <v>3</v>
      </c>
      <c r="P10" s="257">
        <v>29</v>
      </c>
      <c r="Q10" s="257">
        <v>59</v>
      </c>
      <c r="R10" s="257">
        <v>22</v>
      </c>
      <c r="S10" s="257">
        <v>3</v>
      </c>
      <c r="T10" s="257">
        <v>133</v>
      </c>
      <c r="U10" s="255" t="s">
        <v>222</v>
      </c>
      <c r="V10" s="256">
        <v>1</v>
      </c>
      <c r="W10" s="257">
        <v>6</v>
      </c>
      <c r="X10" s="257">
        <v>7</v>
      </c>
      <c r="Y10" s="257">
        <v>50</v>
      </c>
      <c r="Z10" s="257">
        <v>19</v>
      </c>
      <c r="AA10" s="257">
        <v>20</v>
      </c>
      <c r="AB10" s="257">
        <v>28</v>
      </c>
      <c r="AC10" s="257">
        <v>25</v>
      </c>
      <c r="AD10" s="257" t="s">
        <v>465</v>
      </c>
      <c r="AE10" s="257" t="s">
        <v>465</v>
      </c>
    </row>
    <row r="11" spans="1:31" s="87" customFormat="1" ht="20.100000000000001" customHeight="1">
      <c r="A11" s="258" t="s">
        <v>260</v>
      </c>
      <c r="B11" s="231"/>
      <c r="C11" s="231"/>
      <c r="D11" s="231"/>
      <c r="E11" s="231"/>
      <c r="F11" s="231"/>
      <c r="H11" s="259"/>
      <c r="I11" s="231"/>
      <c r="J11" s="231"/>
      <c r="L11" s="231"/>
      <c r="M11" s="231"/>
      <c r="N11" s="231"/>
      <c r="O11" s="231"/>
      <c r="P11" s="231"/>
    </row>
    <row r="12" spans="1:31" s="87" customFormat="1" ht="20.100000000000001" customHeight="1">
      <c r="A12" s="258" t="s">
        <v>444</v>
      </c>
      <c r="B12" s="231"/>
      <c r="C12" s="231"/>
      <c r="D12" s="231"/>
      <c r="E12" s="231"/>
      <c r="F12" s="231"/>
      <c r="H12" s="259"/>
      <c r="I12" s="231"/>
      <c r="J12" s="231"/>
      <c r="L12" s="231"/>
      <c r="M12" s="231"/>
      <c r="N12" s="231"/>
      <c r="O12" s="231"/>
      <c r="P12" s="231"/>
    </row>
    <row r="13" spans="1:31" s="87" customFormat="1" ht="20.100000000000001" customHeight="1">
      <c r="A13" s="638" t="s">
        <v>445</v>
      </c>
      <c r="B13" s="639"/>
      <c r="C13" s="639"/>
      <c r="D13" s="639"/>
      <c r="E13" s="639"/>
      <c r="F13" s="639"/>
      <c r="G13" s="639"/>
      <c r="H13" s="639"/>
      <c r="I13" s="639"/>
      <c r="J13" s="639"/>
      <c r="L13" s="231"/>
      <c r="M13" s="231"/>
      <c r="N13" s="231"/>
      <c r="O13" s="231"/>
      <c r="P13" s="231"/>
    </row>
    <row r="14" spans="1:31">
      <c r="A14" s="258"/>
    </row>
  </sheetData>
  <mergeCells count="5">
    <mergeCell ref="A2:J2"/>
    <mergeCell ref="K2:T2"/>
    <mergeCell ref="U2:AE2"/>
    <mergeCell ref="X3:Y3"/>
    <mergeCell ref="A13:J13"/>
  </mergeCells>
  <phoneticPr fontId="5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differentOddEven="1" differentFirst="1">
    <oddFooter>&amp;C15</oddFooter>
    <evenFooter>&amp;C14</evenFooter>
    <firstFooter>&amp;C13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7" zoomScaleNormal="100" workbookViewId="0">
      <selection activeCell="E12" sqref="E12"/>
    </sheetView>
  </sheetViews>
  <sheetFormatPr defaultColWidth="8.75" defaultRowHeight="15"/>
  <cols>
    <col min="1" max="1" width="11.875" style="269" customWidth="1"/>
    <col min="2" max="5" width="15.625" style="286" customWidth="1"/>
    <col min="6" max="16384" width="8.75" style="269"/>
  </cols>
  <sheetData>
    <row r="1" spans="1:7" s="261" customFormat="1" ht="15" customHeight="1">
      <c r="A1" s="153"/>
      <c r="B1" s="260"/>
      <c r="C1" s="260"/>
      <c r="D1" s="260"/>
      <c r="E1" s="260"/>
    </row>
    <row r="2" spans="1:7" s="263" customFormat="1" ht="27" customHeight="1">
      <c r="A2" s="640" t="s">
        <v>262</v>
      </c>
      <c r="B2" s="640"/>
      <c r="C2" s="640"/>
      <c r="D2" s="641"/>
      <c r="E2" s="641"/>
      <c r="F2" s="262"/>
      <c r="G2" s="262"/>
    </row>
    <row r="3" spans="1:7" s="267" customFormat="1" ht="36" customHeight="1" thickBot="1">
      <c r="A3" s="264"/>
      <c r="B3" s="265"/>
      <c r="C3" s="265"/>
      <c r="D3" s="265"/>
      <c r="E3" s="265"/>
      <c r="F3" s="266"/>
    </row>
    <row r="4" spans="1:7" ht="24.95" customHeight="1">
      <c r="A4" s="642" t="s">
        <v>261</v>
      </c>
      <c r="B4" s="645" t="s">
        <v>263</v>
      </c>
      <c r="C4" s="646"/>
      <c r="D4" s="268"/>
      <c r="E4" s="647" t="s">
        <v>264</v>
      </c>
    </row>
    <row r="5" spans="1:7" ht="24.95" customHeight="1">
      <c r="A5" s="643"/>
      <c r="B5" s="649" t="s">
        <v>265</v>
      </c>
      <c r="C5" s="649" t="s">
        <v>266</v>
      </c>
      <c r="D5" s="653" t="s">
        <v>267</v>
      </c>
      <c r="E5" s="648"/>
    </row>
    <row r="6" spans="1:7" ht="24.95" customHeight="1">
      <c r="A6" s="643"/>
      <c r="B6" s="650"/>
      <c r="C6" s="651"/>
      <c r="D6" s="654"/>
      <c r="E6" s="648"/>
    </row>
    <row r="7" spans="1:7" ht="24.95" customHeight="1">
      <c r="A7" s="644"/>
      <c r="B7" s="618"/>
      <c r="C7" s="652"/>
      <c r="D7" s="655"/>
      <c r="E7" s="620"/>
      <c r="G7" s="270"/>
    </row>
    <row r="8" spans="1:7" ht="105.95" customHeight="1">
      <c r="A8" s="271" t="s">
        <v>268</v>
      </c>
      <c r="B8" s="272">
        <v>48945</v>
      </c>
      <c r="C8" s="273">
        <v>48945</v>
      </c>
      <c r="D8" s="274">
        <v>47511</v>
      </c>
      <c r="E8" s="275">
        <v>97.07</v>
      </c>
    </row>
    <row r="9" spans="1:7" ht="105.95" customHeight="1">
      <c r="A9" s="276" t="s">
        <v>220</v>
      </c>
      <c r="B9" s="272">
        <v>48625</v>
      </c>
      <c r="C9" s="273">
        <v>48625</v>
      </c>
      <c r="D9" s="274">
        <v>47180</v>
      </c>
      <c r="E9" s="275">
        <v>97.03</v>
      </c>
    </row>
    <row r="10" spans="1:7" ht="105.95" customHeight="1">
      <c r="A10" s="276" t="s">
        <v>269</v>
      </c>
      <c r="B10" s="272">
        <v>48182</v>
      </c>
      <c r="C10" s="273">
        <v>48182</v>
      </c>
      <c r="D10" s="274">
        <v>46835</v>
      </c>
      <c r="E10" s="275">
        <v>97.2</v>
      </c>
    </row>
    <row r="11" spans="1:7" ht="105.95" customHeight="1">
      <c r="A11" s="276" t="s">
        <v>270</v>
      </c>
      <c r="B11" s="272">
        <v>48015</v>
      </c>
      <c r="C11" s="273">
        <v>48015</v>
      </c>
      <c r="D11" s="274">
        <v>46701</v>
      </c>
      <c r="E11" s="275">
        <v>97.26</v>
      </c>
    </row>
    <row r="12" spans="1:7" ht="105.95" customHeight="1" thickBot="1">
      <c r="A12" s="277" t="s">
        <v>223</v>
      </c>
      <c r="B12" s="278">
        <v>47810</v>
      </c>
      <c r="C12" s="279">
        <v>47810</v>
      </c>
      <c r="D12" s="280">
        <v>46565</v>
      </c>
      <c r="E12" s="281">
        <v>97.4</v>
      </c>
    </row>
    <row r="13" spans="1:7" s="284" customFormat="1" ht="20.100000000000001" customHeight="1">
      <c r="A13" s="282" t="s">
        <v>210</v>
      </c>
      <c r="B13" s="283"/>
      <c r="C13" s="283"/>
      <c r="D13" s="283"/>
      <c r="E13" s="283"/>
    </row>
    <row r="14" spans="1:7" s="267" customFormat="1" ht="13.5" customHeight="1">
      <c r="A14" s="266"/>
      <c r="B14" s="285"/>
      <c r="C14" s="285"/>
      <c r="D14" s="285"/>
      <c r="E14" s="285"/>
    </row>
    <row r="15" spans="1:7" ht="13.5" customHeight="1"/>
    <row r="16" spans="1:7" ht="13.5" customHeight="1"/>
    <row r="17" ht="13.5" customHeight="1"/>
    <row r="18" ht="13.5" customHeight="1"/>
    <row r="19" ht="13.5" customHeight="1"/>
    <row r="20" ht="15.95" customHeight="1"/>
    <row r="21" ht="15.95" customHeight="1"/>
    <row r="22" ht="15.95" customHeight="1"/>
    <row r="23" ht="15.95" customHeight="1"/>
    <row r="24" ht="15.95" customHeight="1"/>
    <row r="25" ht="15.95" customHeight="1"/>
  </sheetData>
  <mergeCells count="7">
    <mergeCell ref="A2:E2"/>
    <mergeCell ref="A4:A7"/>
    <mergeCell ref="B4:C4"/>
    <mergeCell ref="E4:E7"/>
    <mergeCell ref="B5:B7"/>
    <mergeCell ref="C5:C7"/>
    <mergeCell ref="D5:D7"/>
  </mergeCells>
  <phoneticPr fontId="5" type="noConversion"/>
  <pageMargins left="0.7" right="0.7" top="0.75" bottom="0.75" header="0.3" footer="0.3"/>
  <pageSetup paperSize="9" orientation="portrait" r:id="rId1"/>
  <headerFooter>
    <oddFooter>&amp;C16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E7" zoomScaleNormal="100" workbookViewId="0">
      <selection activeCell="C8" sqref="C8"/>
    </sheetView>
  </sheetViews>
  <sheetFormatPr defaultRowHeight="14.25"/>
  <cols>
    <col min="1" max="1" width="14.125" style="219" customWidth="1"/>
    <col min="2" max="2" width="16.75" style="218" customWidth="1"/>
    <col min="3" max="3" width="15" style="218" customWidth="1"/>
    <col min="4" max="12" width="14.125" style="218" customWidth="1"/>
    <col min="13" max="16384" width="9" style="219"/>
  </cols>
  <sheetData>
    <row r="1" spans="1:12" ht="15" customHeight="1">
      <c r="A1" s="153"/>
    </row>
    <row r="2" spans="1:12" s="220" customFormat="1" ht="27" customHeight="1">
      <c r="A2" s="634" t="s">
        <v>277</v>
      </c>
      <c r="B2" s="634"/>
      <c r="C2" s="634"/>
      <c r="D2" s="634"/>
      <c r="E2" s="634"/>
      <c r="F2" s="634"/>
      <c r="G2" s="634" t="s">
        <v>278</v>
      </c>
      <c r="H2" s="634"/>
      <c r="I2" s="634"/>
      <c r="J2" s="634"/>
      <c r="K2" s="634"/>
      <c r="L2" s="634"/>
    </row>
    <row r="3" spans="1:12" s="223" customFormat="1" ht="36" customHeight="1" thickBot="1">
      <c r="A3" s="221"/>
      <c r="B3" s="221"/>
      <c r="C3" s="656" t="s">
        <v>271</v>
      </c>
      <c r="D3" s="656"/>
      <c r="E3" s="287"/>
      <c r="F3" s="488" t="s">
        <v>490</v>
      </c>
      <c r="G3" s="287"/>
      <c r="H3" s="241"/>
      <c r="I3" s="656" t="s">
        <v>271</v>
      </c>
      <c r="J3" s="656"/>
      <c r="L3" s="488" t="s">
        <v>491</v>
      </c>
    </row>
    <row r="4" spans="1:12" s="235" customFormat="1" ht="99.95" customHeight="1">
      <c r="A4" s="233" t="s">
        <v>272</v>
      </c>
      <c r="B4" s="233" t="s">
        <v>213</v>
      </c>
      <c r="C4" s="233" t="s">
        <v>273</v>
      </c>
      <c r="D4" s="233" t="s">
        <v>279</v>
      </c>
      <c r="E4" s="233" t="s">
        <v>280</v>
      </c>
      <c r="F4" s="247" t="s">
        <v>274</v>
      </c>
      <c r="G4" s="233" t="s">
        <v>272</v>
      </c>
      <c r="H4" s="233" t="s">
        <v>281</v>
      </c>
      <c r="I4" s="233" t="s">
        <v>282</v>
      </c>
      <c r="J4" s="233" t="s">
        <v>283</v>
      </c>
      <c r="K4" s="233" t="s">
        <v>284</v>
      </c>
      <c r="L4" s="233" t="s">
        <v>285</v>
      </c>
    </row>
    <row r="5" spans="1:12" s="289" customFormat="1" ht="105.95" customHeight="1">
      <c r="A5" s="236" t="s">
        <v>286</v>
      </c>
      <c r="B5" s="250">
        <f>SUM(C5+D5+E5+F5+H5+I5+J5+K5+L5)</f>
        <v>236415000</v>
      </c>
      <c r="C5" s="250">
        <v>138350000</v>
      </c>
      <c r="D5" s="250">
        <v>0</v>
      </c>
      <c r="E5" s="250">
        <v>190000</v>
      </c>
      <c r="F5" s="250">
        <v>19700000</v>
      </c>
      <c r="G5" s="288" t="s">
        <v>286</v>
      </c>
      <c r="H5" s="250">
        <v>950000</v>
      </c>
      <c r="I5" s="250">
        <v>0</v>
      </c>
      <c r="J5" s="250">
        <v>76715000</v>
      </c>
      <c r="K5" s="250">
        <v>10000</v>
      </c>
      <c r="L5" s="250">
        <v>500000</v>
      </c>
    </row>
    <row r="6" spans="1:12" s="289" customFormat="1" ht="105.95" customHeight="1">
      <c r="A6" s="236" t="s">
        <v>287</v>
      </c>
      <c r="B6" s="250">
        <f>SUM(C6+D6+E6+F6+H6+I6+J6+K6+L6)</f>
        <v>313427000</v>
      </c>
      <c r="C6" s="250">
        <v>150874000</v>
      </c>
      <c r="D6" s="250">
        <v>0</v>
      </c>
      <c r="E6" s="250">
        <v>190000</v>
      </c>
      <c r="F6" s="250">
        <v>18750000</v>
      </c>
      <c r="G6" s="288" t="s">
        <v>287</v>
      </c>
      <c r="H6" s="250">
        <v>0</v>
      </c>
      <c r="I6" s="250">
        <v>0</v>
      </c>
      <c r="J6" s="250">
        <v>63213000</v>
      </c>
      <c r="K6" s="250">
        <v>0</v>
      </c>
      <c r="L6" s="250">
        <v>80400000</v>
      </c>
    </row>
    <row r="7" spans="1:12" s="289" customFormat="1" ht="105.95" customHeight="1">
      <c r="A7" s="236" t="s">
        <v>288</v>
      </c>
      <c r="B7" s="250">
        <f>SUM(C7+D7+E7+F7+H7+I7+J7+K7+L7)</f>
        <v>275664000</v>
      </c>
      <c r="C7" s="250">
        <v>169116000</v>
      </c>
      <c r="D7" s="250">
        <v>0</v>
      </c>
      <c r="E7" s="250">
        <v>190000</v>
      </c>
      <c r="F7" s="250">
        <v>16950000</v>
      </c>
      <c r="G7" s="288" t="s">
        <v>288</v>
      </c>
      <c r="H7" s="250">
        <v>50000</v>
      </c>
      <c r="I7" s="250">
        <v>0</v>
      </c>
      <c r="J7" s="250">
        <v>83850000</v>
      </c>
      <c r="K7" s="250">
        <v>1658000</v>
      </c>
      <c r="L7" s="250">
        <v>3850000</v>
      </c>
    </row>
    <row r="8" spans="1:12" s="289" customFormat="1" ht="105.95" customHeight="1">
      <c r="A8" s="236" t="s">
        <v>492</v>
      </c>
      <c r="B8" s="250">
        <f>SUM(C8+D8+E8+F8+H8+I8+J8+K8+L8)</f>
        <v>247106000</v>
      </c>
      <c r="C8" s="250">
        <v>171009000</v>
      </c>
      <c r="D8" s="250">
        <v>0</v>
      </c>
      <c r="E8" s="250">
        <v>190000</v>
      </c>
      <c r="F8" s="250">
        <v>10950000</v>
      </c>
      <c r="G8" s="288" t="s">
        <v>289</v>
      </c>
      <c r="H8" s="250">
        <v>250000</v>
      </c>
      <c r="I8" s="250">
        <v>0</v>
      </c>
      <c r="J8" s="250">
        <v>63589000</v>
      </c>
      <c r="K8" s="250">
        <v>218000</v>
      </c>
      <c r="L8" s="250">
        <v>900000</v>
      </c>
    </row>
    <row r="9" spans="1:12" s="289" customFormat="1" ht="105.95" customHeight="1" thickBot="1">
      <c r="A9" s="237" t="s">
        <v>290</v>
      </c>
      <c r="B9" s="256">
        <f>SUM(C9+D9+E9+F9+H9+I9+J9+K9+L9)</f>
        <v>213149000</v>
      </c>
      <c r="C9" s="257">
        <v>161710000</v>
      </c>
      <c r="D9" s="257">
        <v>0</v>
      </c>
      <c r="E9" s="257">
        <v>190000</v>
      </c>
      <c r="F9" s="257">
        <v>9400000</v>
      </c>
      <c r="G9" s="290" t="s">
        <v>290</v>
      </c>
      <c r="H9" s="257">
        <v>974000</v>
      </c>
      <c r="I9" s="257">
        <v>0</v>
      </c>
      <c r="J9" s="257">
        <v>40475000</v>
      </c>
      <c r="K9" s="257">
        <v>0</v>
      </c>
      <c r="L9" s="257">
        <v>400000</v>
      </c>
    </row>
    <row r="10" spans="1:12" s="87" customFormat="1" ht="20.100000000000001" customHeight="1">
      <c r="A10" s="87" t="s">
        <v>275</v>
      </c>
      <c r="B10" s="231"/>
      <c r="C10" s="231"/>
      <c r="D10" s="231"/>
      <c r="E10" s="231"/>
      <c r="F10" s="231"/>
      <c r="G10" s="231"/>
      <c r="I10" s="259"/>
      <c r="J10" s="231"/>
      <c r="K10" s="231"/>
      <c r="L10" s="231"/>
    </row>
    <row r="11" spans="1:12" s="87" customFormat="1" ht="20.100000000000001" customHeight="1">
      <c r="A11" s="87" t="s">
        <v>276</v>
      </c>
      <c r="B11" s="231"/>
      <c r="C11" s="231"/>
      <c r="D11" s="231"/>
      <c r="E11" s="231"/>
      <c r="F11" s="231"/>
      <c r="G11" s="231"/>
      <c r="I11" s="259"/>
      <c r="J11" s="231"/>
      <c r="K11" s="231"/>
      <c r="L11" s="231"/>
    </row>
    <row r="12" spans="1:12" s="87" customFormat="1" ht="20.100000000000001" customHeight="1">
      <c r="B12" s="231"/>
      <c r="C12" s="231"/>
      <c r="D12" s="231"/>
      <c r="E12" s="231"/>
      <c r="F12" s="231"/>
      <c r="G12" s="231"/>
      <c r="H12" s="231"/>
      <c r="I12" s="259"/>
      <c r="J12" s="231"/>
      <c r="K12" s="231"/>
      <c r="L12" s="231"/>
    </row>
  </sheetData>
  <mergeCells count="4">
    <mergeCell ref="A2:F2"/>
    <mergeCell ref="G2:L2"/>
    <mergeCell ref="C3:D3"/>
    <mergeCell ref="I3:J3"/>
  </mergeCells>
  <phoneticPr fontId="5" type="noConversion"/>
  <pageMargins left="0.25" right="0.25" top="0.75" bottom="0.75" header="0.3" footer="0.3"/>
  <pageSetup paperSize="9" orientation="portrait" r:id="rId1"/>
  <headerFooter differentOddEven="1">
    <oddFooter>&amp;C17</oddFooter>
    <evenFooter>&amp;C18</even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90" zoomScalePageLayoutView="90" workbookViewId="0">
      <selection activeCell="E17" sqref="E17"/>
    </sheetView>
  </sheetViews>
  <sheetFormatPr defaultRowHeight="14.25"/>
  <cols>
    <col min="1" max="1" width="14.125" style="219" customWidth="1"/>
    <col min="2" max="2" width="14.75" style="218" customWidth="1"/>
    <col min="3" max="3" width="15" style="218" customWidth="1"/>
    <col min="4" max="7" width="14.125" style="218" customWidth="1"/>
    <col min="8" max="12" width="14.125" style="219" customWidth="1"/>
    <col min="13" max="16384" width="9" style="219"/>
  </cols>
  <sheetData>
    <row r="1" spans="1:12" ht="15" customHeight="1">
      <c r="A1" s="153"/>
      <c r="D1" s="219"/>
      <c r="E1" s="239"/>
      <c r="F1" s="86"/>
      <c r="G1" s="86"/>
    </row>
    <row r="2" spans="1:12" s="220" customFormat="1" ht="27" customHeight="1">
      <c r="A2" s="634" t="s">
        <v>296</v>
      </c>
      <c r="B2" s="634"/>
      <c r="C2" s="634"/>
      <c r="D2" s="634"/>
      <c r="E2" s="634"/>
      <c r="F2" s="634"/>
      <c r="G2" s="634" t="s">
        <v>297</v>
      </c>
      <c r="H2" s="634"/>
      <c r="I2" s="634"/>
      <c r="J2" s="634"/>
      <c r="K2" s="634"/>
      <c r="L2" s="634"/>
    </row>
    <row r="3" spans="1:12" s="223" customFormat="1" ht="36" customHeight="1" thickBot="1">
      <c r="A3" s="221"/>
      <c r="B3" s="242"/>
      <c r="C3" s="656" t="s">
        <v>298</v>
      </c>
      <c r="D3" s="656"/>
      <c r="E3" s="287"/>
      <c r="F3" s="488" t="s">
        <v>490</v>
      </c>
      <c r="G3" s="291"/>
      <c r="H3" s="221"/>
      <c r="I3" s="656" t="s">
        <v>298</v>
      </c>
      <c r="J3" s="656"/>
      <c r="K3" s="221"/>
      <c r="L3" s="488" t="s">
        <v>491</v>
      </c>
    </row>
    <row r="4" spans="1:12" s="235" customFormat="1" ht="99.95" customHeight="1">
      <c r="A4" s="233" t="s">
        <v>272</v>
      </c>
      <c r="B4" s="233" t="s">
        <v>291</v>
      </c>
      <c r="C4" s="247" t="s">
        <v>292</v>
      </c>
      <c r="D4" s="247" t="s">
        <v>279</v>
      </c>
      <c r="E4" s="233" t="s">
        <v>280</v>
      </c>
      <c r="F4" s="247" t="s">
        <v>293</v>
      </c>
      <c r="G4" s="233" t="s">
        <v>272</v>
      </c>
      <c r="H4" s="233" t="s">
        <v>294</v>
      </c>
      <c r="I4" s="233" t="s">
        <v>282</v>
      </c>
      <c r="J4" s="233" t="s">
        <v>283</v>
      </c>
      <c r="K4" s="233" t="s">
        <v>284</v>
      </c>
      <c r="L4" s="234" t="s">
        <v>295</v>
      </c>
    </row>
    <row r="5" spans="1:12" s="289" customFormat="1" ht="105.95" customHeight="1">
      <c r="A5" s="236" t="s">
        <v>286</v>
      </c>
      <c r="B5" s="254">
        <f>SUM(C5+D5+E5+F5+H5+I5+J5+K5+L5)</f>
        <v>242345981</v>
      </c>
      <c r="C5" s="250">
        <v>148884969</v>
      </c>
      <c r="D5" s="250">
        <v>0</v>
      </c>
      <c r="E5" s="250">
        <v>1225614</v>
      </c>
      <c r="F5" s="250">
        <v>20537533</v>
      </c>
      <c r="G5" s="236" t="s">
        <v>286</v>
      </c>
      <c r="H5" s="250">
        <v>794075</v>
      </c>
      <c r="I5" s="250">
        <v>0</v>
      </c>
      <c r="J5" s="250">
        <v>62913357</v>
      </c>
      <c r="K5" s="250">
        <v>0</v>
      </c>
      <c r="L5" s="250">
        <v>7990433</v>
      </c>
    </row>
    <row r="6" spans="1:12" s="289" customFormat="1" ht="105.95" customHeight="1">
      <c r="A6" s="236" t="s">
        <v>287</v>
      </c>
      <c r="B6" s="254">
        <v>277781</v>
      </c>
      <c r="C6" s="250">
        <v>149047673</v>
      </c>
      <c r="D6" s="250">
        <v>0</v>
      </c>
      <c r="E6" s="250">
        <v>426508</v>
      </c>
      <c r="F6" s="250">
        <v>18091</v>
      </c>
      <c r="G6" s="236" t="s">
        <v>287</v>
      </c>
      <c r="H6" s="250">
        <v>800</v>
      </c>
      <c r="I6" s="250" t="s">
        <v>465</v>
      </c>
      <c r="J6" s="250">
        <v>43395</v>
      </c>
      <c r="K6" s="250">
        <v>128</v>
      </c>
      <c r="L6" s="250">
        <v>65892</v>
      </c>
    </row>
    <row r="7" spans="1:12" s="289" customFormat="1" ht="105.95" customHeight="1">
      <c r="A7" s="236" t="s">
        <v>288</v>
      </c>
      <c r="B7" s="254">
        <f>SUM(C7+E7+F7+H7+J7+K7+L7)</f>
        <v>267281695</v>
      </c>
      <c r="C7" s="250">
        <v>168248277</v>
      </c>
      <c r="D7" s="250">
        <v>0</v>
      </c>
      <c r="E7" s="250">
        <v>360796</v>
      </c>
      <c r="F7" s="250">
        <v>17683361</v>
      </c>
      <c r="G7" s="236" t="s">
        <v>288</v>
      </c>
      <c r="H7" s="250">
        <v>644997</v>
      </c>
      <c r="I7" s="250">
        <v>0</v>
      </c>
      <c r="J7" s="250">
        <v>73366467</v>
      </c>
      <c r="K7" s="250">
        <v>4837013</v>
      </c>
      <c r="L7" s="250">
        <v>2140784</v>
      </c>
    </row>
    <row r="8" spans="1:12" s="289" customFormat="1" ht="105.95" customHeight="1">
      <c r="A8" s="236" t="s">
        <v>289</v>
      </c>
      <c r="B8" s="254">
        <f>SUM(C8+D8+E8+F8+H8+I8+J8+K8+L8)</f>
        <v>239685143</v>
      </c>
      <c r="C8" s="250">
        <v>170707667</v>
      </c>
      <c r="D8" s="250">
        <v>0</v>
      </c>
      <c r="E8" s="250">
        <v>7384</v>
      </c>
      <c r="F8" s="250">
        <v>11098750</v>
      </c>
      <c r="G8" s="236" t="s">
        <v>289</v>
      </c>
      <c r="H8" s="250">
        <v>494681</v>
      </c>
      <c r="I8" s="250">
        <v>0</v>
      </c>
      <c r="J8" s="250">
        <v>55457751</v>
      </c>
      <c r="K8" s="434">
        <v>0</v>
      </c>
      <c r="L8" s="250">
        <v>1918910</v>
      </c>
    </row>
    <row r="9" spans="1:12" s="289" customFormat="1" ht="105.95" customHeight="1" thickBot="1">
      <c r="A9" s="237" t="s">
        <v>290</v>
      </c>
      <c r="B9" s="256">
        <f>SUM(C9+D9+E9+F9+H9+I9+J9+K9+L9)</f>
        <v>236623951</v>
      </c>
      <c r="C9" s="257">
        <v>179119440</v>
      </c>
      <c r="D9" s="257">
        <v>0</v>
      </c>
      <c r="E9" s="257">
        <v>75176</v>
      </c>
      <c r="F9" s="257">
        <v>11146014</v>
      </c>
      <c r="G9" s="237" t="s">
        <v>290</v>
      </c>
      <c r="H9" s="257">
        <v>1504705</v>
      </c>
      <c r="I9" s="257">
        <v>0</v>
      </c>
      <c r="J9" s="257">
        <v>43781837</v>
      </c>
      <c r="K9" s="435">
        <v>0</v>
      </c>
      <c r="L9" s="257">
        <v>996779</v>
      </c>
    </row>
    <row r="10" spans="1:12" s="87" customFormat="1" ht="20.100000000000001" customHeight="1">
      <c r="B10" s="231"/>
      <c r="C10" s="231"/>
      <c r="D10" s="231"/>
      <c r="E10" s="231"/>
      <c r="F10" s="231"/>
      <c r="G10" s="231"/>
    </row>
    <row r="11" spans="1:12" s="87" customFormat="1" ht="20.100000000000001" customHeight="1">
      <c r="B11" s="231"/>
      <c r="C11" s="231"/>
      <c r="D11" s="231"/>
      <c r="E11" s="231"/>
      <c r="F11" s="231"/>
      <c r="G11" s="231"/>
    </row>
    <row r="12" spans="1:12" s="87" customFormat="1" ht="20.100000000000001" customHeight="1">
      <c r="B12" s="231"/>
      <c r="C12" s="231"/>
      <c r="D12" s="231"/>
      <c r="E12" s="231"/>
      <c r="F12" s="231"/>
      <c r="G12" s="231"/>
    </row>
  </sheetData>
  <mergeCells count="4">
    <mergeCell ref="A2:F2"/>
    <mergeCell ref="G2:L2"/>
    <mergeCell ref="C3:D3"/>
    <mergeCell ref="I3:J3"/>
  </mergeCells>
  <phoneticPr fontId="5" type="noConversion"/>
  <pageMargins left="0.25" right="0.25" top="0.75" bottom="0.75" header="0.3" footer="0.3"/>
  <pageSetup paperSize="9" orientation="portrait" r:id="rId1"/>
  <headerFooter differentOddEven="1">
    <oddFooter>&amp;C19</oddFooter>
    <evenFooter>&amp;C20</even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D8" zoomScaleNormal="90" zoomScalePageLayoutView="90" workbookViewId="0">
      <selection activeCell="K9" sqref="K9"/>
    </sheetView>
  </sheetViews>
  <sheetFormatPr defaultRowHeight="14.25"/>
  <cols>
    <col min="1" max="1" width="14.125" style="219" customWidth="1"/>
    <col min="2" max="7" width="14.125" style="218" customWidth="1"/>
    <col min="8" max="8" width="12.625" style="218" customWidth="1"/>
    <col min="9" max="9" width="13" style="218" customWidth="1"/>
    <col min="10" max="13" width="12.25" style="218" customWidth="1"/>
    <col min="14" max="16384" width="9" style="219"/>
  </cols>
  <sheetData>
    <row r="1" spans="1:13" ht="15" customHeight="1">
      <c r="A1" s="153"/>
    </row>
    <row r="2" spans="1:13" s="220" customFormat="1" ht="27" customHeight="1">
      <c r="A2" s="634" t="s">
        <v>308</v>
      </c>
      <c r="B2" s="634"/>
      <c r="C2" s="634"/>
      <c r="D2" s="634"/>
      <c r="E2" s="634"/>
      <c r="F2" s="634"/>
      <c r="G2" s="635" t="s">
        <v>309</v>
      </c>
      <c r="H2" s="635"/>
      <c r="I2" s="635"/>
      <c r="J2" s="635"/>
      <c r="K2" s="635"/>
      <c r="L2" s="635"/>
      <c r="M2" s="635"/>
    </row>
    <row r="3" spans="1:13" s="223" customFormat="1" ht="36" customHeight="1" thickBot="1">
      <c r="A3" s="287"/>
      <c r="B3" s="287"/>
      <c r="C3" s="656" t="s">
        <v>271</v>
      </c>
      <c r="D3" s="656"/>
      <c r="E3" s="287"/>
      <c r="F3" s="488" t="s">
        <v>491</v>
      </c>
      <c r="G3" s="242"/>
      <c r="H3" s="241"/>
      <c r="I3" s="656" t="s">
        <v>271</v>
      </c>
      <c r="J3" s="656"/>
      <c r="K3" s="656"/>
      <c r="L3" s="292"/>
      <c r="M3" s="488" t="s">
        <v>491</v>
      </c>
    </row>
    <row r="4" spans="1:13" s="235" customFormat="1" ht="99.95" customHeight="1">
      <c r="A4" s="233" t="s">
        <v>299</v>
      </c>
      <c r="B4" s="233" t="s">
        <v>300</v>
      </c>
      <c r="C4" s="233" t="s">
        <v>301</v>
      </c>
      <c r="D4" s="233" t="s">
        <v>310</v>
      </c>
      <c r="E4" s="233" t="s">
        <v>311</v>
      </c>
      <c r="F4" s="247" t="s">
        <v>312</v>
      </c>
      <c r="G4" s="233" t="s">
        <v>299</v>
      </c>
      <c r="H4" s="293" t="s">
        <v>302</v>
      </c>
      <c r="I4" s="233" t="s">
        <v>303</v>
      </c>
      <c r="J4" s="233" t="s">
        <v>304</v>
      </c>
      <c r="K4" s="233" t="s">
        <v>305</v>
      </c>
      <c r="L4" s="233" t="s">
        <v>306</v>
      </c>
      <c r="M4" s="233" t="s">
        <v>307</v>
      </c>
    </row>
    <row r="5" spans="1:13" s="289" customFormat="1" ht="105.95" customHeight="1">
      <c r="A5" s="288" t="s">
        <v>286</v>
      </c>
      <c r="B5" s="250">
        <f>SUM(C5+D5+E5+F5+H5+I5+M5)</f>
        <v>262815000</v>
      </c>
      <c r="C5" s="250">
        <v>88810000</v>
      </c>
      <c r="D5" s="250">
        <v>2785000</v>
      </c>
      <c r="E5" s="250">
        <v>87326000</v>
      </c>
      <c r="F5" s="250">
        <v>27272000</v>
      </c>
      <c r="G5" s="288" t="s">
        <v>286</v>
      </c>
      <c r="H5" s="250">
        <v>31247000</v>
      </c>
      <c r="I5" s="250">
        <v>17095000</v>
      </c>
      <c r="J5" s="434">
        <v>0</v>
      </c>
      <c r="K5" s="434">
        <v>0</v>
      </c>
      <c r="L5" s="434">
        <v>0</v>
      </c>
      <c r="M5" s="250">
        <v>8280000</v>
      </c>
    </row>
    <row r="6" spans="1:13" s="289" customFormat="1" ht="105.95" customHeight="1">
      <c r="A6" s="288" t="s">
        <v>287</v>
      </c>
      <c r="B6" s="250">
        <f>SUM(C6+D6+E6+F6+H6+I6+M6)</f>
        <v>321841000</v>
      </c>
      <c r="C6" s="250">
        <v>101164000</v>
      </c>
      <c r="D6" s="250">
        <v>4285000</v>
      </c>
      <c r="E6" s="250">
        <v>75014000</v>
      </c>
      <c r="F6" s="250">
        <v>83785000</v>
      </c>
      <c r="G6" s="288" t="s">
        <v>287</v>
      </c>
      <c r="H6" s="250">
        <v>32768000</v>
      </c>
      <c r="I6" s="250">
        <v>17491000</v>
      </c>
      <c r="J6" s="434">
        <v>0</v>
      </c>
      <c r="K6" s="434">
        <v>0</v>
      </c>
      <c r="L6" s="434">
        <v>0</v>
      </c>
      <c r="M6" s="250">
        <v>7334000</v>
      </c>
    </row>
    <row r="7" spans="1:13" s="289" customFormat="1" ht="105.95" customHeight="1">
      <c r="A7" s="288" t="s">
        <v>288</v>
      </c>
      <c r="B7" s="250">
        <f>SUM(C7+D7+E7+F7+H7+I7+M7)</f>
        <v>323662000</v>
      </c>
      <c r="C7" s="250">
        <v>120444000</v>
      </c>
      <c r="D7" s="250">
        <v>5066000</v>
      </c>
      <c r="E7" s="250">
        <v>78911000</v>
      </c>
      <c r="F7" s="250">
        <v>46766000</v>
      </c>
      <c r="G7" s="288" t="s">
        <v>288</v>
      </c>
      <c r="H7" s="250">
        <v>43540000</v>
      </c>
      <c r="I7" s="250">
        <v>22031000</v>
      </c>
      <c r="J7" s="434">
        <v>0</v>
      </c>
      <c r="K7" s="434">
        <v>0</v>
      </c>
      <c r="L7" s="434">
        <v>0</v>
      </c>
      <c r="M7" s="250">
        <v>6904000</v>
      </c>
    </row>
    <row r="8" spans="1:13" s="289" customFormat="1" ht="105.95" customHeight="1">
      <c r="A8" s="288" t="s">
        <v>289</v>
      </c>
      <c r="B8" s="250">
        <f>SUM(C8+D8+E8+F8+H8+I8+M8)</f>
        <v>282167000</v>
      </c>
      <c r="C8" s="250">
        <v>86412000</v>
      </c>
      <c r="D8" s="250">
        <v>23380000</v>
      </c>
      <c r="E8" s="250">
        <v>73011000</v>
      </c>
      <c r="F8" s="250">
        <v>19756000</v>
      </c>
      <c r="G8" s="288" t="s">
        <v>289</v>
      </c>
      <c r="H8" s="250">
        <v>44361000</v>
      </c>
      <c r="I8" s="250">
        <v>28855000</v>
      </c>
      <c r="J8" s="434" t="s">
        <v>496</v>
      </c>
      <c r="K8" s="434" t="s">
        <v>496</v>
      </c>
      <c r="L8" s="434" t="s">
        <v>496</v>
      </c>
      <c r="M8" s="250">
        <v>6392000</v>
      </c>
    </row>
    <row r="9" spans="1:13" s="289" customFormat="1" ht="105.95" customHeight="1" thickBot="1">
      <c r="A9" s="290" t="s">
        <v>290</v>
      </c>
      <c r="B9" s="256">
        <f>SUM(C9+D9+E9+F9+H9+I9+M9)</f>
        <v>254179000</v>
      </c>
      <c r="C9" s="257">
        <v>96905794</v>
      </c>
      <c r="D9" s="257">
        <v>23204000</v>
      </c>
      <c r="E9" s="257">
        <v>44522194</v>
      </c>
      <c r="F9" s="257">
        <v>14667000</v>
      </c>
      <c r="G9" s="290" t="s">
        <v>290</v>
      </c>
      <c r="H9" s="257">
        <v>46447631</v>
      </c>
      <c r="I9" s="257">
        <v>22600000</v>
      </c>
      <c r="J9" s="435">
        <v>0</v>
      </c>
      <c r="K9" s="435">
        <v>0</v>
      </c>
      <c r="L9" s="435">
        <v>0</v>
      </c>
      <c r="M9" s="257">
        <v>5832381</v>
      </c>
    </row>
    <row r="10" spans="1:13" s="87" customFormat="1" ht="20.100000000000001" customHeight="1">
      <c r="A10" s="87" t="s">
        <v>275</v>
      </c>
      <c r="B10" s="231"/>
      <c r="C10" s="231"/>
      <c r="D10" s="231"/>
      <c r="E10" s="231"/>
      <c r="F10" s="231"/>
      <c r="G10" s="231"/>
      <c r="I10" s="259"/>
      <c r="J10" s="231"/>
      <c r="K10" s="231"/>
      <c r="L10" s="231"/>
      <c r="M10" s="231"/>
    </row>
    <row r="11" spans="1:13" s="87" customFormat="1" ht="20.100000000000001" customHeight="1">
      <c r="A11" s="87" t="s">
        <v>276</v>
      </c>
      <c r="B11" s="231"/>
      <c r="C11" s="231"/>
      <c r="D11" s="231"/>
      <c r="E11" s="231"/>
      <c r="F11" s="231"/>
      <c r="G11" s="231"/>
      <c r="I11" s="259"/>
      <c r="J11" s="231"/>
      <c r="K11" s="231"/>
      <c r="L11" s="231"/>
      <c r="M11" s="231"/>
    </row>
    <row r="12" spans="1:13" s="87" customFormat="1" ht="20.100000000000001" customHeight="1">
      <c r="B12" s="231"/>
      <c r="C12" s="231"/>
      <c r="D12" s="231"/>
      <c r="E12" s="231"/>
      <c r="F12" s="231"/>
      <c r="G12" s="231"/>
      <c r="H12" s="231"/>
      <c r="I12" s="259"/>
      <c r="J12" s="231"/>
      <c r="K12" s="231"/>
      <c r="L12" s="231"/>
      <c r="M12" s="231"/>
    </row>
  </sheetData>
  <mergeCells count="4">
    <mergeCell ref="A2:F2"/>
    <mergeCell ref="G2:M2"/>
    <mergeCell ref="C3:D3"/>
    <mergeCell ref="I3:K3"/>
  </mergeCells>
  <phoneticPr fontId="5" type="noConversion"/>
  <pageMargins left="0.25" right="0.25" top="0.75" bottom="0.75" header="0.3" footer="0.3"/>
  <pageSetup paperSize="9" orientation="portrait" r:id="rId1"/>
  <headerFooter differentOddEven="1">
    <oddFooter>&amp;C21</oddFooter>
    <evenFooter>&amp;C22</even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selection activeCell="L8" sqref="L8"/>
    </sheetView>
  </sheetViews>
  <sheetFormatPr defaultRowHeight="14.25"/>
  <cols>
    <col min="1" max="1" width="14.125" style="219" customWidth="1"/>
    <col min="2" max="7" width="14.125" style="218" customWidth="1"/>
    <col min="8" max="8" width="12.625" style="219" customWidth="1"/>
    <col min="9" max="9" width="13" style="219" customWidth="1"/>
    <col min="10" max="13" width="12.25" style="219" customWidth="1"/>
    <col min="14" max="16384" width="9" style="219"/>
  </cols>
  <sheetData>
    <row r="1" spans="1:13" ht="15" customHeight="1">
      <c r="A1" s="153"/>
      <c r="D1" s="219"/>
      <c r="E1" s="239"/>
      <c r="F1" s="86"/>
      <c r="G1" s="86"/>
    </row>
    <row r="2" spans="1:13" s="220" customFormat="1" ht="27" customHeight="1">
      <c r="A2" s="634" t="s">
        <v>319</v>
      </c>
      <c r="B2" s="634"/>
      <c r="C2" s="634"/>
      <c r="D2" s="634"/>
      <c r="E2" s="634"/>
      <c r="F2" s="634"/>
      <c r="G2" s="634" t="s">
        <v>320</v>
      </c>
      <c r="H2" s="634"/>
      <c r="I2" s="634"/>
      <c r="J2" s="634"/>
      <c r="K2" s="634"/>
      <c r="L2" s="634"/>
      <c r="M2" s="634"/>
    </row>
    <row r="3" spans="1:13" s="223" customFormat="1" ht="36" customHeight="1" thickBot="1">
      <c r="A3" s="221"/>
      <c r="B3" s="242"/>
      <c r="C3" s="656" t="s">
        <v>298</v>
      </c>
      <c r="D3" s="656"/>
      <c r="E3" s="287"/>
      <c r="F3" s="488" t="s">
        <v>491</v>
      </c>
      <c r="G3" s="294"/>
      <c r="H3" s="221"/>
      <c r="I3" s="656" t="s">
        <v>298</v>
      </c>
      <c r="J3" s="656"/>
      <c r="K3" s="656"/>
      <c r="L3" s="292"/>
      <c r="M3" s="488" t="s">
        <v>491</v>
      </c>
    </row>
    <row r="4" spans="1:13" s="235" customFormat="1" ht="99.95" customHeight="1">
      <c r="A4" s="233" t="s">
        <v>299</v>
      </c>
      <c r="B4" s="233" t="s">
        <v>291</v>
      </c>
      <c r="C4" s="247" t="s">
        <v>313</v>
      </c>
      <c r="D4" s="247" t="s">
        <v>310</v>
      </c>
      <c r="E4" s="233" t="s">
        <v>314</v>
      </c>
      <c r="F4" s="247" t="s">
        <v>315</v>
      </c>
      <c r="G4" s="233" t="s">
        <v>299</v>
      </c>
      <c r="H4" s="293" t="s">
        <v>302</v>
      </c>
      <c r="I4" s="233" t="s">
        <v>321</v>
      </c>
      <c r="J4" s="233" t="s">
        <v>316</v>
      </c>
      <c r="K4" s="233" t="s">
        <v>317</v>
      </c>
      <c r="L4" s="233" t="s">
        <v>322</v>
      </c>
      <c r="M4" s="234" t="s">
        <v>318</v>
      </c>
    </row>
    <row r="5" spans="1:13" s="289" customFormat="1" ht="105.95" customHeight="1">
      <c r="A5" s="295" t="s">
        <v>286</v>
      </c>
      <c r="B5" s="296">
        <f>SUM(C5+D5+E5+F5+H5+I5+M5)</f>
        <v>237064930</v>
      </c>
      <c r="C5" s="250">
        <v>81400913</v>
      </c>
      <c r="D5" s="250">
        <v>2606060</v>
      </c>
      <c r="E5" s="250">
        <v>76376972</v>
      </c>
      <c r="F5" s="250">
        <v>24994603</v>
      </c>
      <c r="G5" s="436" t="s">
        <v>455</v>
      </c>
      <c r="H5" s="250">
        <v>30757771</v>
      </c>
      <c r="I5" s="250">
        <v>17038131</v>
      </c>
      <c r="J5" s="434">
        <v>0</v>
      </c>
      <c r="K5" s="434">
        <v>0</v>
      </c>
      <c r="L5" s="434">
        <v>0</v>
      </c>
      <c r="M5" s="250">
        <v>3890480</v>
      </c>
    </row>
    <row r="6" spans="1:13" s="289" customFormat="1" ht="105.95" customHeight="1">
      <c r="A6" s="288" t="s">
        <v>461</v>
      </c>
      <c r="B6" s="254">
        <f>SUM(C6+D6+E6+F6+H6+I6+M6)</f>
        <v>277902444</v>
      </c>
      <c r="C6" s="250">
        <v>88749055</v>
      </c>
      <c r="D6" s="250">
        <v>3495665</v>
      </c>
      <c r="E6" s="250">
        <v>46369032</v>
      </c>
      <c r="F6" s="250">
        <v>88512220</v>
      </c>
      <c r="G6" s="437" t="s">
        <v>456</v>
      </c>
      <c r="H6" s="250">
        <v>32175898</v>
      </c>
      <c r="I6" s="250">
        <v>16644214</v>
      </c>
      <c r="J6" s="434">
        <v>0</v>
      </c>
      <c r="K6" s="434">
        <v>0</v>
      </c>
      <c r="L6" s="434">
        <v>0</v>
      </c>
      <c r="M6" s="250">
        <v>1956360</v>
      </c>
    </row>
    <row r="7" spans="1:13" s="289" customFormat="1" ht="105.95" customHeight="1">
      <c r="A7" s="439" t="s">
        <v>459</v>
      </c>
      <c r="B7" s="254">
        <f>SUM(C7+D7+E7+F7+H7+I7+M7)</f>
        <v>275016713</v>
      </c>
      <c r="C7" s="250">
        <v>109939070</v>
      </c>
      <c r="D7" s="250">
        <v>4355529</v>
      </c>
      <c r="E7" s="250">
        <v>62525591</v>
      </c>
      <c r="F7" s="250">
        <v>39907232</v>
      </c>
      <c r="G7" s="437" t="s">
        <v>459</v>
      </c>
      <c r="H7" s="250">
        <v>37525477</v>
      </c>
      <c r="I7" s="250">
        <v>18367164</v>
      </c>
      <c r="J7" s="434">
        <v>0</v>
      </c>
      <c r="K7" s="434">
        <v>0</v>
      </c>
      <c r="L7" s="434">
        <v>0</v>
      </c>
      <c r="M7" s="250">
        <v>2396650</v>
      </c>
    </row>
    <row r="8" spans="1:13" s="289" customFormat="1" ht="105.95" customHeight="1">
      <c r="A8" s="439" t="s">
        <v>457</v>
      </c>
      <c r="B8" s="254">
        <f>SUM(C8+D8+E8+F8+H8+I8+M8)</f>
        <v>246301713</v>
      </c>
      <c r="C8" s="250">
        <v>77750846</v>
      </c>
      <c r="D8" s="250">
        <v>22039609</v>
      </c>
      <c r="E8" s="250">
        <v>63935878</v>
      </c>
      <c r="F8" s="250">
        <v>14605656</v>
      </c>
      <c r="G8" s="437" t="s">
        <v>457</v>
      </c>
      <c r="H8" s="250">
        <v>40378857</v>
      </c>
      <c r="I8" s="250">
        <v>25574522</v>
      </c>
      <c r="J8" s="434">
        <v>0</v>
      </c>
      <c r="K8" s="434">
        <v>0</v>
      </c>
      <c r="L8" s="434">
        <v>0</v>
      </c>
      <c r="M8" s="250">
        <v>2016345</v>
      </c>
    </row>
    <row r="9" spans="1:13" s="289" customFormat="1" ht="105.95" customHeight="1" thickBot="1">
      <c r="A9" s="440" t="s">
        <v>458</v>
      </c>
      <c r="B9" s="256">
        <f>SUM(C9+D9+E9+F9+H9+I9+M9)</f>
        <v>222964801</v>
      </c>
      <c r="C9" s="257">
        <v>89805589</v>
      </c>
      <c r="D9" s="257">
        <v>18628208</v>
      </c>
      <c r="E9" s="257">
        <v>38497976</v>
      </c>
      <c r="F9" s="257">
        <v>10991807</v>
      </c>
      <c r="G9" s="438" t="s">
        <v>460</v>
      </c>
      <c r="H9" s="257">
        <v>42397333</v>
      </c>
      <c r="I9" s="257">
        <v>20159703</v>
      </c>
      <c r="J9" s="435">
        <v>0</v>
      </c>
      <c r="K9" s="435">
        <v>0</v>
      </c>
      <c r="L9" s="435">
        <v>0</v>
      </c>
      <c r="M9" s="257">
        <v>2484185</v>
      </c>
    </row>
    <row r="10" spans="1:13" s="87" customFormat="1" ht="20.100000000000001" customHeight="1">
      <c r="B10" s="231"/>
      <c r="C10" s="231"/>
      <c r="D10" s="231"/>
      <c r="E10" s="231"/>
      <c r="F10" s="231"/>
      <c r="G10" s="231"/>
    </row>
    <row r="11" spans="1:13" s="87" customFormat="1" ht="20.100000000000001" customHeight="1">
      <c r="B11" s="231"/>
      <c r="C11" s="231"/>
      <c r="D11" s="231"/>
      <c r="E11" s="231"/>
      <c r="F11" s="231"/>
      <c r="G11" s="231"/>
    </row>
    <row r="12" spans="1:13" s="87" customFormat="1" ht="20.100000000000001" customHeight="1">
      <c r="B12" s="231"/>
      <c r="C12" s="231"/>
      <c r="D12" s="231"/>
      <c r="E12" s="231"/>
      <c r="F12" s="231"/>
      <c r="G12" s="231"/>
    </row>
  </sheetData>
  <mergeCells count="4">
    <mergeCell ref="C3:D3"/>
    <mergeCell ref="I3:K3"/>
    <mergeCell ref="A2:F2"/>
    <mergeCell ref="G2:M2"/>
  </mergeCells>
  <phoneticPr fontId="5" type="noConversion"/>
  <pageMargins left="0.25" right="0.25" top="0.75" bottom="0.75" header="0.3" footer="0.3"/>
  <pageSetup paperSize="9" orientation="portrait" r:id="rId1"/>
  <headerFooter differentOddEven="1">
    <oddFooter>&amp;C23</oddFooter>
    <evenFooter>&amp;C24</even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"/>
  <sheetViews>
    <sheetView topLeftCell="A7" zoomScaleNormal="110" zoomScalePageLayoutView="110" workbookViewId="0">
      <selection activeCell="A13" sqref="A13:H14"/>
    </sheetView>
  </sheetViews>
  <sheetFormatPr defaultColWidth="8.75" defaultRowHeight="15"/>
  <cols>
    <col min="1" max="1" width="13.75" style="335" customWidth="1"/>
    <col min="2" max="2" width="6.625" style="336" customWidth="1"/>
    <col min="3" max="6" width="6.375" style="336" customWidth="1"/>
    <col min="7" max="8" width="5.875" style="336" customWidth="1"/>
    <col min="9" max="9" width="6.5" style="336" customWidth="1"/>
    <col min="10" max="12" width="6.875" style="336" customWidth="1"/>
    <col min="13" max="13" width="11.25" style="335" customWidth="1"/>
    <col min="14" max="14" width="7.625" style="336" bestFit="1" customWidth="1"/>
    <col min="15" max="23" width="6" style="336" customWidth="1"/>
    <col min="24" max="25" width="6" style="337" customWidth="1"/>
    <col min="26" max="16384" width="8.75" style="317"/>
  </cols>
  <sheetData>
    <row r="1" spans="1:26" s="298" customFormat="1" ht="15" customHeight="1">
      <c r="A1" s="297"/>
      <c r="M1" s="297"/>
      <c r="W1" s="299"/>
      <c r="X1" s="300"/>
      <c r="Y1" s="301"/>
    </row>
    <row r="2" spans="1:26" s="303" customFormat="1" ht="27" customHeight="1">
      <c r="A2" s="657" t="s">
        <v>323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 t="s">
        <v>324</v>
      </c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302"/>
    </row>
    <row r="3" spans="1:26" s="305" customFormat="1" ht="36" customHeight="1" thickBo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2"/>
    </row>
    <row r="4" spans="1:26" s="307" customFormat="1" ht="24.95" customHeight="1">
      <c r="A4" s="658" t="s">
        <v>325</v>
      </c>
      <c r="B4" s="661" t="s">
        <v>326</v>
      </c>
      <c r="C4" s="664" t="s">
        <v>327</v>
      </c>
      <c r="D4" s="658"/>
      <c r="E4" s="665"/>
      <c r="F4" s="664" t="s">
        <v>328</v>
      </c>
      <c r="G4" s="658"/>
      <c r="H4" s="665"/>
      <c r="I4" s="664" t="s">
        <v>329</v>
      </c>
      <c r="J4" s="658"/>
      <c r="K4" s="658"/>
      <c r="L4" s="665"/>
      <c r="M4" s="665" t="s">
        <v>325</v>
      </c>
      <c r="N4" s="669" t="s">
        <v>330</v>
      </c>
      <c r="O4" s="669"/>
      <c r="P4" s="669"/>
      <c r="Q4" s="669"/>
      <c r="R4" s="669"/>
      <c r="S4" s="669"/>
      <c r="T4" s="669"/>
      <c r="U4" s="669"/>
      <c r="V4" s="670"/>
      <c r="W4" s="671" t="s">
        <v>331</v>
      </c>
      <c r="X4" s="672"/>
      <c r="Y4" s="672"/>
      <c r="Z4" s="306"/>
    </row>
    <row r="5" spans="1:26" s="307" customFormat="1" ht="24.95" customHeight="1">
      <c r="A5" s="659"/>
      <c r="B5" s="662"/>
      <c r="C5" s="666"/>
      <c r="D5" s="660"/>
      <c r="E5" s="667"/>
      <c r="F5" s="666"/>
      <c r="G5" s="660"/>
      <c r="H5" s="667"/>
      <c r="I5" s="666"/>
      <c r="J5" s="660"/>
      <c r="K5" s="660"/>
      <c r="L5" s="667"/>
      <c r="M5" s="668"/>
      <c r="N5" s="675" t="s">
        <v>332</v>
      </c>
      <c r="O5" s="676"/>
      <c r="P5" s="677"/>
      <c r="Q5" s="678" t="s">
        <v>333</v>
      </c>
      <c r="R5" s="679"/>
      <c r="S5" s="678" t="s">
        <v>334</v>
      </c>
      <c r="T5" s="677"/>
      <c r="U5" s="678" t="s">
        <v>335</v>
      </c>
      <c r="V5" s="677"/>
      <c r="W5" s="673"/>
      <c r="X5" s="674"/>
      <c r="Y5" s="674"/>
    </row>
    <row r="6" spans="1:26" s="307" customFormat="1" ht="50.1" customHeight="1">
      <c r="A6" s="660"/>
      <c r="B6" s="663"/>
      <c r="C6" s="308" t="s">
        <v>336</v>
      </c>
      <c r="D6" s="308" t="s">
        <v>157</v>
      </c>
      <c r="E6" s="309" t="s">
        <v>158</v>
      </c>
      <c r="F6" s="308" t="s">
        <v>336</v>
      </c>
      <c r="G6" s="308" t="s">
        <v>157</v>
      </c>
      <c r="H6" s="309" t="s">
        <v>158</v>
      </c>
      <c r="I6" s="308" t="s">
        <v>337</v>
      </c>
      <c r="J6" s="308" t="s">
        <v>338</v>
      </c>
      <c r="K6" s="308" t="s">
        <v>339</v>
      </c>
      <c r="L6" s="309" t="s">
        <v>351</v>
      </c>
      <c r="M6" s="667"/>
      <c r="N6" s="310" t="s">
        <v>352</v>
      </c>
      <c r="O6" s="308" t="s">
        <v>157</v>
      </c>
      <c r="P6" s="309" t="s">
        <v>158</v>
      </c>
      <c r="Q6" s="310" t="s">
        <v>157</v>
      </c>
      <c r="R6" s="308" t="s">
        <v>158</v>
      </c>
      <c r="S6" s="308" t="s">
        <v>157</v>
      </c>
      <c r="T6" s="308" t="s">
        <v>158</v>
      </c>
      <c r="U6" s="308" t="s">
        <v>157</v>
      </c>
      <c r="V6" s="309" t="s">
        <v>158</v>
      </c>
      <c r="W6" s="311" t="s">
        <v>337</v>
      </c>
      <c r="X6" s="312" t="s">
        <v>157</v>
      </c>
      <c r="Y6" s="312" t="s">
        <v>158</v>
      </c>
    </row>
    <row r="7" spans="1:26" ht="102" customHeight="1">
      <c r="A7" s="313" t="s">
        <v>340</v>
      </c>
      <c r="B7" s="314">
        <v>2</v>
      </c>
      <c r="C7" s="314">
        <v>242</v>
      </c>
      <c r="D7" s="314">
        <v>87</v>
      </c>
      <c r="E7" s="314">
        <v>155</v>
      </c>
      <c r="F7" s="314">
        <v>27</v>
      </c>
      <c r="G7" s="448" t="s">
        <v>497</v>
      </c>
      <c r="H7" s="448" t="s">
        <v>498</v>
      </c>
      <c r="I7" s="314">
        <v>115</v>
      </c>
      <c r="J7" s="314">
        <v>37</v>
      </c>
      <c r="K7" s="314">
        <v>48</v>
      </c>
      <c r="L7" s="314">
        <v>38</v>
      </c>
      <c r="M7" s="315" t="s">
        <v>341</v>
      </c>
      <c r="N7" s="316">
        <v>3804</v>
      </c>
      <c r="O7" s="316">
        <v>1680</v>
      </c>
      <c r="P7" s="316">
        <v>1824</v>
      </c>
      <c r="Q7" s="316">
        <v>637</v>
      </c>
      <c r="R7" s="316">
        <v>572</v>
      </c>
      <c r="S7" s="316">
        <v>690</v>
      </c>
      <c r="T7" s="316">
        <v>619</v>
      </c>
      <c r="U7" s="316">
        <v>653</v>
      </c>
      <c r="V7" s="316">
        <v>633</v>
      </c>
      <c r="W7" s="316">
        <v>1256</v>
      </c>
      <c r="X7" s="316" t="s">
        <v>4</v>
      </c>
      <c r="Y7" s="316" t="s">
        <v>4</v>
      </c>
    </row>
    <row r="8" spans="1:26" ht="102" customHeight="1">
      <c r="A8" s="318" t="s">
        <v>342</v>
      </c>
      <c r="B8" s="1">
        <v>2</v>
      </c>
      <c r="C8" s="1">
        <f>SUM(D8:E8)</f>
        <v>242</v>
      </c>
      <c r="D8" s="1">
        <v>89</v>
      </c>
      <c r="E8" s="1">
        <v>153</v>
      </c>
      <c r="F8" s="1">
        <v>27</v>
      </c>
      <c r="G8" s="317" t="s">
        <v>499</v>
      </c>
      <c r="H8" s="317" t="s">
        <v>500</v>
      </c>
      <c r="I8" s="1">
        <f>SUM(J8:L8)</f>
        <v>115</v>
      </c>
      <c r="J8" s="1">
        <v>37</v>
      </c>
      <c r="K8" s="1">
        <v>38</v>
      </c>
      <c r="L8" s="1">
        <v>40</v>
      </c>
      <c r="M8" s="319" t="s">
        <v>343</v>
      </c>
      <c r="N8" s="1">
        <f>SUM(O8:P8)</f>
        <v>3676</v>
      </c>
      <c r="O8" s="1">
        <f t="shared" ref="O8:P11" si="0">Q8+S8+U8</f>
        <v>1946</v>
      </c>
      <c r="P8" s="1">
        <f t="shared" si="0"/>
        <v>1730</v>
      </c>
      <c r="Q8" s="1">
        <v>614</v>
      </c>
      <c r="R8" s="1">
        <v>541</v>
      </c>
      <c r="S8" s="1">
        <v>641</v>
      </c>
      <c r="T8" s="1">
        <v>573</v>
      </c>
      <c r="U8" s="1">
        <v>691</v>
      </c>
      <c r="V8" s="1">
        <v>616</v>
      </c>
      <c r="W8" s="1">
        <v>1286</v>
      </c>
      <c r="X8" s="316" t="s">
        <v>4</v>
      </c>
      <c r="Y8" s="316" t="s">
        <v>4</v>
      </c>
    </row>
    <row r="9" spans="1:26" ht="102" customHeight="1">
      <c r="A9" s="318" t="s">
        <v>344</v>
      </c>
      <c r="B9" s="320">
        <v>2</v>
      </c>
      <c r="C9" s="320">
        <f>SUM(D9:E9)</f>
        <v>240</v>
      </c>
      <c r="D9" s="320">
        <v>86</v>
      </c>
      <c r="E9" s="320">
        <v>154</v>
      </c>
      <c r="F9" s="320">
        <v>27</v>
      </c>
      <c r="G9" s="448" t="s">
        <v>501</v>
      </c>
      <c r="H9" s="448" t="s">
        <v>501</v>
      </c>
      <c r="I9" s="320">
        <f>SUM(J9:L9)</f>
        <v>112</v>
      </c>
      <c r="J9" s="320">
        <v>37</v>
      </c>
      <c r="K9" s="320">
        <v>38</v>
      </c>
      <c r="L9" s="320">
        <v>37</v>
      </c>
      <c r="M9" s="319" t="s">
        <v>345</v>
      </c>
      <c r="N9" s="320">
        <f>SUM(O9:P9)</f>
        <v>3535</v>
      </c>
      <c r="O9" s="321">
        <f t="shared" si="0"/>
        <v>1873</v>
      </c>
      <c r="P9" s="321">
        <f t="shared" si="0"/>
        <v>1662</v>
      </c>
      <c r="Q9" s="320">
        <v>605</v>
      </c>
      <c r="R9" s="320">
        <v>540</v>
      </c>
      <c r="S9" s="320">
        <v>625</v>
      </c>
      <c r="T9" s="320">
        <v>546</v>
      </c>
      <c r="U9" s="320">
        <v>643</v>
      </c>
      <c r="V9" s="320">
        <v>576</v>
      </c>
      <c r="W9" s="321">
        <v>1305</v>
      </c>
      <c r="X9" s="316" t="s">
        <v>4</v>
      </c>
      <c r="Y9" s="316" t="s">
        <v>4</v>
      </c>
    </row>
    <row r="10" spans="1:26" ht="102" customHeight="1">
      <c r="A10" s="318" t="s">
        <v>346</v>
      </c>
      <c r="B10" s="322">
        <v>2</v>
      </c>
      <c r="C10" s="323">
        <f>SUM(D10:E10)</f>
        <v>245</v>
      </c>
      <c r="D10" s="323">
        <v>86</v>
      </c>
      <c r="E10" s="323">
        <v>159</v>
      </c>
      <c r="F10" s="323">
        <f>SUM(G10:H10)</f>
        <v>27</v>
      </c>
      <c r="G10" s="323">
        <v>11</v>
      </c>
      <c r="H10" s="323">
        <v>16</v>
      </c>
      <c r="I10" s="323">
        <f>SUM(J10:L10)</f>
        <v>113</v>
      </c>
      <c r="J10" s="323">
        <v>38</v>
      </c>
      <c r="K10" s="323">
        <v>38</v>
      </c>
      <c r="L10" s="323">
        <v>37</v>
      </c>
      <c r="M10" s="319" t="s">
        <v>347</v>
      </c>
      <c r="N10" s="323">
        <f>SUM(O10:P10)</f>
        <v>3433</v>
      </c>
      <c r="O10" s="323">
        <f t="shared" si="0"/>
        <v>1850</v>
      </c>
      <c r="P10" s="323">
        <f t="shared" si="0"/>
        <v>1583</v>
      </c>
      <c r="Q10" s="323">
        <v>607</v>
      </c>
      <c r="R10" s="323">
        <v>502</v>
      </c>
      <c r="S10" s="323">
        <v>614</v>
      </c>
      <c r="T10" s="323">
        <v>539</v>
      </c>
      <c r="U10" s="323">
        <v>629</v>
      </c>
      <c r="V10" s="323">
        <v>542</v>
      </c>
      <c r="W10" s="323">
        <f>SUM(X10:Y10)</f>
        <v>1206</v>
      </c>
      <c r="X10" s="323">
        <v>633</v>
      </c>
      <c r="Y10" s="323">
        <v>573</v>
      </c>
    </row>
    <row r="11" spans="1:26" ht="102" customHeight="1" thickBot="1">
      <c r="A11" s="324" t="s">
        <v>348</v>
      </c>
      <c r="B11" s="420">
        <v>2</v>
      </c>
      <c r="C11" s="421">
        <f>SUM(D11:E11)</f>
        <v>249</v>
      </c>
      <c r="D11" s="421">
        <v>88</v>
      </c>
      <c r="E11" s="421">
        <v>161</v>
      </c>
      <c r="F11" s="421">
        <f>SUM(G11:H11)</f>
        <v>26</v>
      </c>
      <c r="G11" s="421">
        <v>11</v>
      </c>
      <c r="H11" s="421">
        <v>15</v>
      </c>
      <c r="I11" s="421">
        <f>SUM(J11:L11)</f>
        <v>111</v>
      </c>
      <c r="J11" s="421">
        <v>35</v>
      </c>
      <c r="K11" s="421">
        <v>38</v>
      </c>
      <c r="L11" s="421">
        <v>38</v>
      </c>
      <c r="M11" s="325" t="s">
        <v>349</v>
      </c>
      <c r="N11" s="421">
        <f>SUM(O11:P11)</f>
        <v>3275</v>
      </c>
      <c r="O11" s="421">
        <f t="shared" si="0"/>
        <v>1733</v>
      </c>
      <c r="P11" s="421">
        <f t="shared" si="0"/>
        <v>1542</v>
      </c>
      <c r="Q11" s="421">
        <v>516</v>
      </c>
      <c r="R11" s="421">
        <v>506</v>
      </c>
      <c r="S11" s="421">
        <v>605</v>
      </c>
      <c r="T11" s="421">
        <v>498</v>
      </c>
      <c r="U11" s="421">
        <v>612</v>
      </c>
      <c r="V11" s="421">
        <v>538</v>
      </c>
      <c r="W11" s="421">
        <f>SUM(X11:Y11)</f>
        <v>1163</v>
      </c>
      <c r="X11" s="421">
        <v>622</v>
      </c>
      <c r="Y11" s="421">
        <v>541</v>
      </c>
    </row>
    <row r="12" spans="1:26" s="297" customFormat="1" ht="19.5" customHeight="1">
      <c r="A12" s="151" t="s">
        <v>210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7"/>
      <c r="N12" s="328"/>
      <c r="O12" s="326"/>
      <c r="P12" s="326"/>
      <c r="Q12" s="326"/>
      <c r="R12" s="326"/>
      <c r="S12" s="326"/>
      <c r="T12" s="326"/>
      <c r="U12" s="326"/>
      <c r="V12" s="326"/>
      <c r="W12" s="326"/>
      <c r="X12" s="329"/>
      <c r="Y12" s="329"/>
    </row>
    <row r="13" spans="1:26" s="335" customFormat="1" ht="19.5" customHeight="1">
      <c r="A13" s="330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297"/>
      <c r="N13" s="326"/>
      <c r="O13" s="332"/>
      <c r="P13" s="332"/>
      <c r="Q13" s="332"/>
      <c r="R13" s="332"/>
      <c r="S13" s="332"/>
      <c r="T13" s="332"/>
      <c r="U13" s="332"/>
      <c r="V13" s="332"/>
      <c r="W13" s="332"/>
      <c r="X13" s="333"/>
      <c r="Y13" s="334"/>
    </row>
    <row r="14" spans="1:26" s="335" customFormat="1" ht="19.5" customHeight="1">
      <c r="A14" s="330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297"/>
      <c r="N14" s="326"/>
      <c r="O14" s="331"/>
      <c r="P14" s="331"/>
      <c r="Q14" s="331"/>
      <c r="R14" s="331"/>
      <c r="S14" s="331"/>
      <c r="T14" s="331"/>
      <c r="U14" s="331"/>
      <c r="V14" s="331"/>
      <c r="W14" s="331"/>
      <c r="X14" s="334"/>
      <c r="Y14" s="334"/>
    </row>
    <row r="15" spans="1:26" s="335" customFormat="1" ht="15" customHeight="1"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O15" s="331"/>
      <c r="P15" s="331"/>
      <c r="Q15" s="331"/>
      <c r="R15" s="331"/>
      <c r="S15" s="331"/>
      <c r="T15" s="331"/>
      <c r="U15" s="331"/>
      <c r="V15" s="331"/>
      <c r="W15" s="331"/>
      <c r="X15" s="334"/>
      <c r="Y15" s="334"/>
    </row>
  </sheetData>
  <mergeCells count="14">
    <mergeCell ref="A2:L2"/>
    <mergeCell ref="M2:Y2"/>
    <mergeCell ref="A4:A6"/>
    <mergeCell ref="B4:B6"/>
    <mergeCell ref="C4:E5"/>
    <mergeCell ref="F4:H5"/>
    <mergeCell ref="I4:L5"/>
    <mergeCell ref="M4:M6"/>
    <mergeCell ref="N4:V4"/>
    <mergeCell ref="W4:Y5"/>
    <mergeCell ref="N5:P5"/>
    <mergeCell ref="Q5:R5"/>
    <mergeCell ref="S5:T5"/>
    <mergeCell ref="U5:V5"/>
  </mergeCells>
  <phoneticPr fontId="5" type="noConversion"/>
  <pageMargins left="0.25" right="0.25" top="0.75" bottom="0.75" header="0.3" footer="0.3"/>
  <pageSetup paperSize="9" orientation="portrait" r:id="rId1"/>
  <headerFooter differentOddEven="1">
    <oddFooter>&amp;C25</oddFooter>
    <evenFooter>&amp;C26</even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3"/>
  <sheetViews>
    <sheetView view="pageLayout" topLeftCell="A11" zoomScaleNormal="100" workbookViewId="0">
      <selection activeCell="A13" sqref="A13:F13"/>
    </sheetView>
  </sheetViews>
  <sheetFormatPr defaultColWidth="8.75" defaultRowHeight="12.75"/>
  <cols>
    <col min="1" max="1" width="13.875" style="362" customWidth="1"/>
    <col min="2" max="2" width="5.375" style="362" customWidth="1"/>
    <col min="3" max="8" width="5.875" style="362" customWidth="1"/>
    <col min="9" max="9" width="7.125" style="362" customWidth="1"/>
    <col min="10" max="12" width="7.5" style="362" bestFit="1" customWidth="1"/>
    <col min="13" max="13" width="13.875" style="362" customWidth="1"/>
    <col min="14" max="16" width="7.25" style="362" customWidth="1"/>
    <col min="17" max="17" width="9.5" style="362" bestFit="1" customWidth="1"/>
    <col min="18" max="23" width="6.875" style="362" customWidth="1"/>
    <col min="24" max="24" width="13.875" style="362" customWidth="1"/>
    <col min="25" max="35" width="6.375" style="362" customWidth="1"/>
    <col min="36" max="16384" width="8.75" style="362"/>
  </cols>
  <sheetData>
    <row r="1" spans="1:35" s="161" customFormat="1" ht="15" customHeight="1">
      <c r="A1" s="338"/>
      <c r="M1" s="338"/>
      <c r="P1" s="339"/>
      <c r="X1" s="338"/>
      <c r="AG1" s="339"/>
      <c r="AI1" s="339"/>
    </row>
    <row r="2" spans="1:35" s="340" customFormat="1" ht="27" customHeight="1">
      <c r="A2" s="680" t="s">
        <v>353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 t="s">
        <v>354</v>
      </c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 t="s">
        <v>355</v>
      </c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</row>
    <row r="3" spans="1:35" s="343" customFormat="1" ht="36" customHeight="1" thickBot="1">
      <c r="A3" s="341"/>
      <c r="B3" s="341"/>
      <c r="C3" s="341"/>
      <c r="D3" s="341"/>
      <c r="E3" s="341"/>
      <c r="F3" s="341"/>
      <c r="G3" s="341"/>
      <c r="H3" s="341"/>
      <c r="I3" s="341"/>
      <c r="J3" s="342"/>
      <c r="K3" s="342"/>
      <c r="L3" s="342"/>
      <c r="M3" s="341"/>
      <c r="N3" s="342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</row>
    <row r="4" spans="1:35" s="344" customFormat="1" ht="24.95" customHeight="1">
      <c r="A4" s="665" t="s">
        <v>356</v>
      </c>
      <c r="B4" s="661" t="s">
        <v>326</v>
      </c>
      <c r="C4" s="664" t="s">
        <v>327</v>
      </c>
      <c r="D4" s="658"/>
      <c r="E4" s="665"/>
      <c r="F4" s="664" t="s">
        <v>357</v>
      </c>
      <c r="G4" s="658"/>
      <c r="H4" s="665"/>
      <c r="I4" s="664" t="s">
        <v>329</v>
      </c>
      <c r="J4" s="658"/>
      <c r="K4" s="658"/>
      <c r="L4" s="665"/>
      <c r="M4" s="665" t="s">
        <v>356</v>
      </c>
      <c r="N4" s="664" t="s">
        <v>358</v>
      </c>
      <c r="O4" s="658"/>
      <c r="P4" s="665"/>
      <c r="Q4" s="683" t="s">
        <v>359</v>
      </c>
      <c r="R4" s="669"/>
      <c r="S4" s="669"/>
      <c r="T4" s="669"/>
      <c r="U4" s="669"/>
      <c r="V4" s="669"/>
      <c r="W4" s="669"/>
      <c r="X4" s="665" t="s">
        <v>356</v>
      </c>
      <c r="Y4" s="683" t="s">
        <v>359</v>
      </c>
      <c r="Z4" s="669"/>
      <c r="AA4" s="669"/>
      <c r="AB4" s="669"/>
      <c r="AC4" s="669"/>
      <c r="AD4" s="669"/>
      <c r="AE4" s="669"/>
      <c r="AF4" s="670"/>
      <c r="AG4" s="671" t="s">
        <v>360</v>
      </c>
      <c r="AH4" s="672"/>
      <c r="AI4" s="672"/>
    </row>
    <row r="5" spans="1:35" s="344" customFormat="1" ht="24.95" customHeight="1">
      <c r="A5" s="668"/>
      <c r="B5" s="662"/>
      <c r="C5" s="666"/>
      <c r="D5" s="660"/>
      <c r="E5" s="667"/>
      <c r="F5" s="666"/>
      <c r="G5" s="660"/>
      <c r="H5" s="667"/>
      <c r="I5" s="666"/>
      <c r="J5" s="660"/>
      <c r="K5" s="660"/>
      <c r="L5" s="667"/>
      <c r="M5" s="668"/>
      <c r="N5" s="666"/>
      <c r="O5" s="660"/>
      <c r="P5" s="667"/>
      <c r="Q5" s="678" t="s">
        <v>332</v>
      </c>
      <c r="R5" s="675"/>
      <c r="S5" s="679"/>
      <c r="T5" s="678" t="s">
        <v>361</v>
      </c>
      <c r="U5" s="679"/>
      <c r="V5" s="678" t="s">
        <v>362</v>
      </c>
      <c r="W5" s="679"/>
      <c r="X5" s="668"/>
      <c r="Y5" s="678" t="s">
        <v>363</v>
      </c>
      <c r="Z5" s="679"/>
      <c r="AA5" s="684" t="s">
        <v>364</v>
      </c>
      <c r="AB5" s="682"/>
      <c r="AC5" s="681" t="s">
        <v>365</v>
      </c>
      <c r="AD5" s="682"/>
      <c r="AE5" s="681" t="s">
        <v>366</v>
      </c>
      <c r="AF5" s="682"/>
      <c r="AG5" s="673"/>
      <c r="AH5" s="674"/>
      <c r="AI5" s="674"/>
    </row>
    <row r="6" spans="1:35" s="344" customFormat="1" ht="50.1" customHeight="1">
      <c r="A6" s="667"/>
      <c r="B6" s="663"/>
      <c r="C6" s="345" t="s">
        <v>336</v>
      </c>
      <c r="D6" s="345" t="s">
        <v>157</v>
      </c>
      <c r="E6" s="346" t="s">
        <v>158</v>
      </c>
      <c r="F6" s="345" t="s">
        <v>336</v>
      </c>
      <c r="G6" s="345" t="s">
        <v>157</v>
      </c>
      <c r="H6" s="346" t="s">
        <v>158</v>
      </c>
      <c r="I6" s="346" t="s">
        <v>367</v>
      </c>
      <c r="J6" s="345" t="s">
        <v>368</v>
      </c>
      <c r="K6" s="345" t="s">
        <v>369</v>
      </c>
      <c r="L6" s="346" t="s">
        <v>370</v>
      </c>
      <c r="M6" s="667"/>
      <c r="N6" s="345" t="s">
        <v>371</v>
      </c>
      <c r="O6" s="345" t="s">
        <v>372</v>
      </c>
      <c r="P6" s="346" t="s">
        <v>373</v>
      </c>
      <c r="Q6" s="345" t="s">
        <v>374</v>
      </c>
      <c r="R6" s="345" t="s">
        <v>157</v>
      </c>
      <c r="S6" s="346" t="s">
        <v>158</v>
      </c>
      <c r="T6" s="347" t="s">
        <v>157</v>
      </c>
      <c r="U6" s="345" t="s">
        <v>158</v>
      </c>
      <c r="V6" s="345" t="s">
        <v>157</v>
      </c>
      <c r="W6" s="346" t="s">
        <v>158</v>
      </c>
      <c r="X6" s="667"/>
      <c r="Y6" s="347" t="s">
        <v>157</v>
      </c>
      <c r="Z6" s="346" t="s">
        <v>158</v>
      </c>
      <c r="AA6" s="347" t="s">
        <v>157</v>
      </c>
      <c r="AB6" s="345" t="s">
        <v>158</v>
      </c>
      <c r="AC6" s="345" t="s">
        <v>157</v>
      </c>
      <c r="AD6" s="345" t="s">
        <v>158</v>
      </c>
      <c r="AE6" s="345" t="s">
        <v>157</v>
      </c>
      <c r="AF6" s="346" t="s">
        <v>158</v>
      </c>
      <c r="AG6" s="311" t="s">
        <v>337</v>
      </c>
      <c r="AH6" s="311" t="s">
        <v>157</v>
      </c>
      <c r="AI6" s="311" t="s">
        <v>158</v>
      </c>
    </row>
    <row r="7" spans="1:35" s="350" customFormat="1" ht="105.95" customHeight="1">
      <c r="A7" s="313" t="s">
        <v>375</v>
      </c>
      <c r="B7" s="1">
        <v>7</v>
      </c>
      <c r="C7" s="1">
        <f>SUM(D7:E7)</f>
        <v>157</v>
      </c>
      <c r="D7" s="1">
        <v>61</v>
      </c>
      <c r="E7" s="1">
        <v>96</v>
      </c>
      <c r="F7" s="1">
        <v>10</v>
      </c>
      <c r="G7" s="348" t="s">
        <v>2</v>
      </c>
      <c r="H7" s="349" t="s">
        <v>2</v>
      </c>
      <c r="I7" s="1">
        <f>SUM(J7:O7)</f>
        <v>81</v>
      </c>
      <c r="J7" s="1">
        <v>16</v>
      </c>
      <c r="K7" s="1">
        <v>16</v>
      </c>
      <c r="L7" s="1">
        <v>15</v>
      </c>
      <c r="M7" s="313" t="s">
        <v>340</v>
      </c>
      <c r="N7" s="1">
        <v>17</v>
      </c>
      <c r="O7" s="1">
        <v>17</v>
      </c>
      <c r="P7" s="1">
        <v>16</v>
      </c>
      <c r="Q7" s="1">
        <v>2447</v>
      </c>
      <c r="R7" s="1">
        <v>1286</v>
      </c>
      <c r="S7" s="1">
        <v>1161</v>
      </c>
      <c r="T7" s="1">
        <v>203</v>
      </c>
      <c r="U7" s="1">
        <v>164</v>
      </c>
      <c r="V7" s="1">
        <v>194</v>
      </c>
      <c r="W7" s="1">
        <v>193</v>
      </c>
      <c r="X7" s="313" t="s">
        <v>340</v>
      </c>
      <c r="Y7" s="1">
        <v>187</v>
      </c>
      <c r="Z7" s="1">
        <v>192</v>
      </c>
      <c r="AA7" s="1">
        <v>248</v>
      </c>
      <c r="AB7" s="1">
        <v>188</v>
      </c>
      <c r="AC7" s="1">
        <v>242</v>
      </c>
      <c r="AD7" s="1">
        <v>210</v>
      </c>
      <c r="AE7" s="1">
        <v>212</v>
      </c>
      <c r="AF7" s="1">
        <v>214</v>
      </c>
      <c r="AG7" s="1">
        <v>468</v>
      </c>
      <c r="AH7" s="348" t="s">
        <v>2</v>
      </c>
      <c r="AI7" s="348" t="s">
        <v>2</v>
      </c>
    </row>
    <row r="8" spans="1:35" s="350" customFormat="1" ht="105.95" customHeight="1">
      <c r="A8" s="318" t="s">
        <v>376</v>
      </c>
      <c r="B8" s="1">
        <v>7</v>
      </c>
      <c r="C8" s="1">
        <f>SUM(D8:E8)</f>
        <v>156</v>
      </c>
      <c r="D8" s="1">
        <v>59</v>
      </c>
      <c r="E8" s="1">
        <v>97</v>
      </c>
      <c r="F8" s="1">
        <v>11</v>
      </c>
      <c r="G8" s="348" t="s">
        <v>2</v>
      </c>
      <c r="H8" s="349" t="s">
        <v>2</v>
      </c>
      <c r="I8" s="1">
        <f>SUM(J8:O8)</f>
        <v>79</v>
      </c>
      <c r="J8" s="1">
        <v>15</v>
      </c>
      <c r="K8" s="1">
        <v>16</v>
      </c>
      <c r="L8" s="1">
        <v>16</v>
      </c>
      <c r="M8" s="318" t="s">
        <v>342</v>
      </c>
      <c r="N8" s="1">
        <v>15</v>
      </c>
      <c r="O8" s="1">
        <v>17</v>
      </c>
      <c r="P8" s="1">
        <v>17</v>
      </c>
      <c r="Q8" s="351">
        <v>2349</v>
      </c>
      <c r="R8" s="351">
        <v>1244</v>
      </c>
      <c r="S8" s="351">
        <v>1105</v>
      </c>
      <c r="T8" s="351">
        <v>181</v>
      </c>
      <c r="U8" s="351">
        <v>162</v>
      </c>
      <c r="V8" s="351">
        <v>199</v>
      </c>
      <c r="W8" s="351">
        <v>166</v>
      </c>
      <c r="X8" s="318" t="s">
        <v>342</v>
      </c>
      <c r="Y8" s="351">
        <v>192</v>
      </c>
      <c r="Z8" s="351">
        <v>191</v>
      </c>
      <c r="AA8" s="351">
        <v>186</v>
      </c>
      <c r="AB8" s="351">
        <v>190</v>
      </c>
      <c r="AC8" s="351">
        <v>246</v>
      </c>
      <c r="AD8" s="351">
        <v>188</v>
      </c>
      <c r="AE8" s="351">
        <v>240</v>
      </c>
      <c r="AF8" s="351">
        <v>208</v>
      </c>
      <c r="AG8" s="351">
        <v>426</v>
      </c>
      <c r="AH8" s="348" t="s">
        <v>2</v>
      </c>
      <c r="AI8" s="348" t="s">
        <v>2</v>
      </c>
    </row>
    <row r="9" spans="1:35" s="350" customFormat="1" ht="105.95" customHeight="1">
      <c r="A9" s="318" t="s">
        <v>377</v>
      </c>
      <c r="B9" s="1">
        <v>7</v>
      </c>
      <c r="C9" s="1">
        <f>SUM(D9:E9)</f>
        <v>153</v>
      </c>
      <c r="D9" s="1">
        <v>59</v>
      </c>
      <c r="E9" s="1">
        <v>94</v>
      </c>
      <c r="F9" s="1">
        <v>13</v>
      </c>
      <c r="G9" s="348" t="s">
        <v>2</v>
      </c>
      <c r="H9" s="349" t="s">
        <v>2</v>
      </c>
      <c r="I9" s="1">
        <f>SUM(J9:O9)</f>
        <v>75</v>
      </c>
      <c r="J9" s="1">
        <v>13</v>
      </c>
      <c r="K9" s="1">
        <v>15</v>
      </c>
      <c r="L9" s="1">
        <v>16</v>
      </c>
      <c r="M9" s="318" t="s">
        <v>344</v>
      </c>
      <c r="N9" s="1">
        <v>16</v>
      </c>
      <c r="O9" s="1">
        <v>15</v>
      </c>
      <c r="P9" s="1">
        <v>17</v>
      </c>
      <c r="Q9" s="1">
        <v>2167</v>
      </c>
      <c r="R9" s="1">
        <v>1149</v>
      </c>
      <c r="S9" s="1">
        <v>1018</v>
      </c>
      <c r="T9" s="1">
        <v>159</v>
      </c>
      <c r="U9" s="1">
        <v>139</v>
      </c>
      <c r="V9" s="1">
        <v>176</v>
      </c>
      <c r="W9" s="1">
        <v>158</v>
      </c>
      <c r="X9" s="318" t="s">
        <v>344</v>
      </c>
      <c r="Y9" s="1">
        <v>195</v>
      </c>
      <c r="Z9" s="1">
        <v>163</v>
      </c>
      <c r="AA9" s="1">
        <v>190</v>
      </c>
      <c r="AB9" s="1">
        <v>186</v>
      </c>
      <c r="AC9" s="1">
        <v>182</v>
      </c>
      <c r="AD9" s="1">
        <v>185</v>
      </c>
      <c r="AE9" s="1">
        <v>247</v>
      </c>
      <c r="AF9" s="1">
        <v>187</v>
      </c>
      <c r="AG9" s="1">
        <v>447</v>
      </c>
      <c r="AH9" s="348" t="s">
        <v>2</v>
      </c>
      <c r="AI9" s="348" t="s">
        <v>2</v>
      </c>
    </row>
    <row r="10" spans="1:35" s="350" customFormat="1" ht="105.95" customHeight="1">
      <c r="A10" s="318" t="s">
        <v>378</v>
      </c>
      <c r="B10" s="352">
        <v>7</v>
      </c>
      <c r="C10" s="352">
        <f>SUM(D10:E10)</f>
        <v>154</v>
      </c>
      <c r="D10" s="352">
        <v>57</v>
      </c>
      <c r="E10" s="352">
        <v>97</v>
      </c>
      <c r="F10" s="352">
        <f>SUM(G10:H10)</f>
        <v>17</v>
      </c>
      <c r="G10" s="352">
        <v>2</v>
      </c>
      <c r="H10" s="353">
        <v>15</v>
      </c>
      <c r="I10" s="352">
        <f>SUM(J10:O10)</f>
        <v>74</v>
      </c>
      <c r="J10" s="352">
        <v>14</v>
      </c>
      <c r="K10" s="352">
        <v>13</v>
      </c>
      <c r="L10" s="352">
        <v>15</v>
      </c>
      <c r="M10" s="318" t="s">
        <v>346</v>
      </c>
      <c r="N10" s="352">
        <v>16</v>
      </c>
      <c r="O10" s="352">
        <v>16</v>
      </c>
      <c r="P10" s="352">
        <v>15</v>
      </c>
      <c r="Q10" s="352">
        <f>SUM(R10:S10)</f>
        <v>2024</v>
      </c>
      <c r="R10" s="352">
        <v>1079</v>
      </c>
      <c r="S10" s="352">
        <v>945</v>
      </c>
      <c r="T10" s="352">
        <v>175</v>
      </c>
      <c r="U10" s="352">
        <v>122</v>
      </c>
      <c r="V10" s="352">
        <v>162</v>
      </c>
      <c r="W10" s="352">
        <v>136</v>
      </c>
      <c r="X10" s="318" t="s">
        <v>346</v>
      </c>
      <c r="Y10" s="352">
        <v>175</v>
      </c>
      <c r="Z10" s="352">
        <v>157</v>
      </c>
      <c r="AA10" s="352">
        <v>195</v>
      </c>
      <c r="AB10" s="352">
        <v>161</v>
      </c>
      <c r="AC10" s="352">
        <v>188</v>
      </c>
      <c r="AD10" s="352">
        <v>185</v>
      </c>
      <c r="AE10" s="352">
        <v>184</v>
      </c>
      <c r="AF10" s="352">
        <v>184</v>
      </c>
      <c r="AG10" s="352">
        <f>SUM(AH10:AI10)</f>
        <v>431</v>
      </c>
      <c r="AH10" s="354">
        <v>247</v>
      </c>
      <c r="AI10" s="354">
        <v>184</v>
      </c>
    </row>
    <row r="11" spans="1:35" s="350" customFormat="1" ht="105.95" customHeight="1" thickBot="1">
      <c r="A11" s="324" t="s">
        <v>379</v>
      </c>
      <c r="B11" s="422">
        <v>7</v>
      </c>
      <c r="C11" s="423">
        <f>SUM(D11:E11)</f>
        <v>154</v>
      </c>
      <c r="D11" s="423">
        <v>58</v>
      </c>
      <c r="E11" s="423">
        <v>96</v>
      </c>
      <c r="F11" s="423">
        <f>SUM(G11:H11)</f>
        <v>17</v>
      </c>
      <c r="G11" s="423">
        <v>2</v>
      </c>
      <c r="H11" s="423">
        <v>15</v>
      </c>
      <c r="I11" s="423">
        <v>86</v>
      </c>
      <c r="J11" s="423">
        <v>12</v>
      </c>
      <c r="K11" s="423">
        <v>14</v>
      </c>
      <c r="L11" s="423">
        <v>13</v>
      </c>
      <c r="M11" s="324" t="s">
        <v>348</v>
      </c>
      <c r="N11" s="423">
        <v>15</v>
      </c>
      <c r="O11" s="423">
        <v>16</v>
      </c>
      <c r="P11" s="423">
        <v>16</v>
      </c>
      <c r="Q11" s="423">
        <f>SUM(R11:S11)</f>
        <v>1913</v>
      </c>
      <c r="R11" s="423">
        <v>1021</v>
      </c>
      <c r="S11" s="423">
        <v>892</v>
      </c>
      <c r="T11" s="423">
        <v>131</v>
      </c>
      <c r="U11" s="423">
        <v>124</v>
      </c>
      <c r="V11" s="423">
        <v>172</v>
      </c>
      <c r="W11" s="423">
        <v>127</v>
      </c>
      <c r="X11" s="324" t="s">
        <v>348</v>
      </c>
      <c r="Y11" s="423">
        <v>160</v>
      </c>
      <c r="Z11" s="423">
        <v>135</v>
      </c>
      <c r="AA11" s="423">
        <v>173</v>
      </c>
      <c r="AB11" s="423">
        <v>161</v>
      </c>
      <c r="AC11" s="423">
        <v>196</v>
      </c>
      <c r="AD11" s="423">
        <v>161</v>
      </c>
      <c r="AE11" s="423">
        <v>189</v>
      </c>
      <c r="AF11" s="423">
        <v>184</v>
      </c>
      <c r="AG11" s="423">
        <f>SUM(AH11:AI11)</f>
        <v>368</v>
      </c>
      <c r="AH11" s="424">
        <v>184</v>
      </c>
      <c r="AI11" s="424">
        <v>184</v>
      </c>
    </row>
    <row r="12" spans="1:35" s="356" customFormat="1" ht="19.5" customHeight="1">
      <c r="A12" s="355" t="s">
        <v>350</v>
      </c>
      <c r="L12" s="357"/>
      <c r="M12" s="358"/>
      <c r="X12" s="358"/>
    </row>
    <row r="13" spans="1:35" s="356" customFormat="1" ht="19.5" customHeight="1">
      <c r="A13" s="359"/>
      <c r="L13" s="357"/>
      <c r="M13" s="358"/>
      <c r="X13" s="358"/>
    </row>
    <row r="14" spans="1:35" s="356" customFormat="1" ht="8.25" customHeight="1">
      <c r="A14" s="360"/>
      <c r="M14" s="360"/>
      <c r="X14" s="360"/>
    </row>
    <row r="15" spans="1:35" ht="13.5" customHeight="1">
      <c r="A15" s="361"/>
      <c r="M15" s="361"/>
      <c r="X15" s="361"/>
    </row>
    <row r="16" spans="1:35" ht="13.5" customHeight="1"/>
    <row r="17" spans="1:24" ht="13.5" customHeight="1"/>
    <row r="18" spans="1:24" ht="15.95" customHeight="1">
      <c r="C18" s="161"/>
    </row>
    <row r="19" spans="1:24" ht="15.95" customHeight="1">
      <c r="A19" s="161"/>
      <c r="C19" s="363"/>
      <c r="M19" s="161"/>
      <c r="X19" s="161"/>
    </row>
    <row r="20" spans="1:24" ht="15.95" customHeight="1">
      <c r="A20" s="161"/>
      <c r="C20" s="364"/>
      <c r="M20" s="161"/>
      <c r="X20" s="161"/>
    </row>
    <row r="21" spans="1:24" ht="15.95" customHeight="1">
      <c r="C21" s="365"/>
    </row>
    <row r="22" spans="1:24" ht="15.95" customHeight="1"/>
    <row r="23" spans="1:24" ht="15.95" customHeight="1"/>
    <row r="24" spans="1:24" ht="15.95" customHeight="1"/>
    <row r="25" spans="1:24" ht="15.95" customHeight="1"/>
    <row r="26" spans="1:24" ht="15.95" customHeight="1"/>
    <row r="27" spans="1:24" ht="15.95" customHeight="1"/>
    <row r="28" spans="1:24" ht="15.95" customHeight="1"/>
    <row r="29" spans="1:24" ht="15.95" customHeight="1"/>
    <row r="30" spans="1:24" ht="15.95" customHeight="1"/>
    <row r="31" spans="1:24" ht="15.95" customHeight="1"/>
    <row r="32" spans="1:24" ht="15.95" customHeight="1"/>
    <row r="33" ht="15.95" customHeight="1"/>
  </sheetData>
  <mergeCells count="21">
    <mergeCell ref="Y4:AF4"/>
    <mergeCell ref="T5:U5"/>
    <mergeCell ref="AA5:AB5"/>
    <mergeCell ref="Q5:S5"/>
    <mergeCell ref="Y5:Z5"/>
    <mergeCell ref="A2:L2"/>
    <mergeCell ref="M2:W2"/>
    <mergeCell ref="X2:AI2"/>
    <mergeCell ref="A4:A6"/>
    <mergeCell ref="B4:B6"/>
    <mergeCell ref="C4:E5"/>
    <mergeCell ref="V5:W5"/>
    <mergeCell ref="I4:L5"/>
    <mergeCell ref="N4:P5"/>
    <mergeCell ref="F4:H5"/>
    <mergeCell ref="AC5:AD5"/>
    <mergeCell ref="AG4:AI5"/>
    <mergeCell ref="M4:M6"/>
    <mergeCell ref="AE5:AF5"/>
    <mergeCell ref="Q4:W4"/>
    <mergeCell ref="X4:X6"/>
  </mergeCells>
  <phoneticPr fontId="5" type="noConversion"/>
  <pageMargins left="0.25" right="0.25" top="0.75" bottom="0.75" header="0.3" footer="0.3"/>
  <pageSetup paperSize="9" orientation="portrait" r:id="rId1"/>
  <headerFooter differentOddEven="1" differentFirst="1">
    <oddFooter>&amp;C29</oddFooter>
    <evenFooter>&amp;C28</evenFooter>
    <firstFooter>&amp;C27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opLeftCell="A19" zoomScale="110" zoomScaleNormal="110" zoomScaleSheetLayoutView="100" workbookViewId="0">
      <selection activeCell="D29" sqref="D29"/>
    </sheetView>
  </sheetViews>
  <sheetFormatPr defaultColWidth="12" defaultRowHeight="15"/>
  <cols>
    <col min="1" max="1" width="13.625" style="33" customWidth="1"/>
    <col min="2" max="2" width="12.625" style="34" customWidth="1"/>
    <col min="3" max="3" width="16.625" style="9" customWidth="1"/>
    <col min="4" max="5" width="17.125" style="35" customWidth="1"/>
    <col min="6" max="6" width="12.625" style="35" customWidth="1"/>
    <col min="7" max="7" width="13.125" style="35" customWidth="1"/>
    <col min="8" max="16384" width="12" style="9"/>
  </cols>
  <sheetData>
    <row r="1" spans="1:7" s="6" customFormat="1" ht="15" customHeight="1">
      <c r="A1" s="4"/>
      <c r="B1" s="5"/>
      <c r="E1" s="7"/>
      <c r="G1" s="7"/>
    </row>
    <row r="2" spans="1:7" s="8" customFormat="1" ht="36" customHeight="1">
      <c r="A2" s="492" t="s">
        <v>35</v>
      </c>
      <c r="B2" s="492"/>
      <c r="C2" s="492"/>
      <c r="D2" s="492"/>
      <c r="E2" s="492"/>
    </row>
    <row r="3" spans="1:7" ht="27.95" customHeight="1" thickBot="1">
      <c r="A3" s="9"/>
      <c r="B3" s="10"/>
      <c r="C3" s="11"/>
      <c r="D3" s="12"/>
      <c r="E3" s="13" t="s">
        <v>36</v>
      </c>
      <c r="F3" s="9"/>
      <c r="G3" s="9"/>
    </row>
    <row r="4" spans="1:7" s="14" customFormat="1" ht="39.950000000000003" customHeight="1">
      <c r="A4" s="497" t="s">
        <v>29</v>
      </c>
      <c r="B4" s="495" t="s">
        <v>30</v>
      </c>
      <c r="C4" s="493" t="s">
        <v>31</v>
      </c>
      <c r="D4" s="499" t="s">
        <v>37</v>
      </c>
      <c r="E4" s="501" t="s">
        <v>38</v>
      </c>
    </row>
    <row r="5" spans="1:7" s="14" customFormat="1" ht="39.950000000000003" customHeight="1">
      <c r="A5" s="498"/>
      <c r="B5" s="496"/>
      <c r="C5" s="494"/>
      <c r="D5" s="500"/>
      <c r="E5" s="502"/>
    </row>
    <row r="6" spans="1:7" s="14" customFormat="1" ht="38.1" customHeight="1">
      <c r="A6" s="15"/>
      <c r="B6" s="16" t="s">
        <v>39</v>
      </c>
      <c r="C6" s="17">
        <f>SUM(D6:E6)</f>
        <v>4925.1300999999994</v>
      </c>
      <c r="D6" s="18">
        <f>SUM(D7:D9)</f>
        <v>4843.7174999999997</v>
      </c>
      <c r="E6" s="18">
        <v>81.412599999999998</v>
      </c>
    </row>
    <row r="7" spans="1:7" s="19" customFormat="1" ht="27.95" customHeight="1">
      <c r="A7" s="15" t="s">
        <v>40</v>
      </c>
      <c r="B7" s="16" t="s">
        <v>41</v>
      </c>
      <c r="C7" s="17">
        <f>SUM(D7:E7)</f>
        <v>585.34230000000002</v>
      </c>
      <c r="D7" s="18">
        <v>559.6567</v>
      </c>
      <c r="E7" s="18">
        <v>25.685600000000001</v>
      </c>
    </row>
    <row r="8" spans="1:7" s="19" customFormat="1" ht="27.95" customHeight="1">
      <c r="A8" s="20"/>
      <c r="B8" s="21" t="s">
        <v>42</v>
      </c>
      <c r="C8" s="17">
        <f>SUM(D8:E8)</f>
        <v>4333.0047999999997</v>
      </c>
      <c r="D8" s="18">
        <v>4277.4921999999997</v>
      </c>
      <c r="E8" s="18">
        <v>55.512599999999999</v>
      </c>
      <c r="F8" s="18"/>
    </row>
    <row r="9" spans="1:7" s="19" customFormat="1" ht="27.95" customHeight="1">
      <c r="A9" s="22"/>
      <c r="B9" s="21" t="s">
        <v>33</v>
      </c>
      <c r="C9" s="17">
        <f>SUM(D9:E9)</f>
        <v>6.7831000000000001</v>
      </c>
      <c r="D9" s="18">
        <v>6.5686</v>
      </c>
      <c r="E9" s="18">
        <v>0.2145</v>
      </c>
    </row>
    <row r="10" spans="1:7" s="14" customFormat="1" ht="38.1" customHeight="1">
      <c r="A10" s="15"/>
      <c r="B10" s="16" t="s">
        <v>43</v>
      </c>
      <c r="C10" s="17">
        <v>4926.6606000000002</v>
      </c>
      <c r="D10" s="18">
        <v>4843.2853999999998</v>
      </c>
      <c r="E10" s="18">
        <v>83.375200000000007</v>
      </c>
    </row>
    <row r="11" spans="1:7" s="19" customFormat="1" ht="27.95" customHeight="1">
      <c r="A11" s="15" t="s">
        <v>44</v>
      </c>
      <c r="B11" s="16" t="s">
        <v>41</v>
      </c>
      <c r="C11" s="17">
        <v>586.04939999999999</v>
      </c>
      <c r="D11" s="18">
        <v>559.84540000000004</v>
      </c>
      <c r="E11" s="18">
        <v>26.204000000000001</v>
      </c>
    </row>
    <row r="12" spans="1:7" s="19" customFormat="1" ht="27.95" customHeight="1">
      <c r="A12" s="20"/>
      <c r="B12" s="21" t="s">
        <v>42</v>
      </c>
      <c r="C12" s="17">
        <v>4333.8253999999997</v>
      </c>
      <c r="D12" s="18">
        <v>4276.8687</v>
      </c>
      <c r="E12" s="18">
        <v>58.956800000000001</v>
      </c>
      <c r="F12" s="18"/>
    </row>
    <row r="13" spans="1:7" s="19" customFormat="1" ht="27.95" customHeight="1">
      <c r="A13" s="22"/>
      <c r="B13" s="21" t="s">
        <v>33</v>
      </c>
      <c r="C13" s="450">
        <v>6.7858000000000001</v>
      </c>
      <c r="D13" s="449">
        <v>6.5712999999999999</v>
      </c>
      <c r="E13" s="449">
        <v>0.2145</v>
      </c>
    </row>
    <row r="14" spans="1:7" s="14" customFormat="1" ht="38.1" customHeight="1">
      <c r="A14" s="15"/>
      <c r="B14" s="16" t="s">
        <v>43</v>
      </c>
      <c r="C14" s="17">
        <f>SUM(C15:C17)</f>
        <v>4926.6885000000002</v>
      </c>
      <c r="D14" s="23">
        <v>4840.0442000000003</v>
      </c>
      <c r="E14" s="23">
        <v>86.644300000000001</v>
      </c>
    </row>
    <row r="15" spans="1:7" s="19" customFormat="1" ht="27.95" customHeight="1">
      <c r="A15" s="15" t="s">
        <v>45</v>
      </c>
      <c r="B15" s="16" t="s">
        <v>41</v>
      </c>
      <c r="C15" s="17">
        <v>586.12879999999996</v>
      </c>
      <c r="D15" s="18">
        <v>561.00959999999998</v>
      </c>
      <c r="E15" s="18">
        <v>25.119199999999999</v>
      </c>
    </row>
    <row r="16" spans="1:7" s="19" customFormat="1" ht="27.95" customHeight="1">
      <c r="A16" s="20"/>
      <c r="B16" s="21" t="s">
        <v>42</v>
      </c>
      <c r="C16" s="23">
        <v>4333.6211999999996</v>
      </c>
      <c r="D16" s="18">
        <v>4272.3105999999998</v>
      </c>
      <c r="E16" s="18">
        <v>61.310699999999997</v>
      </c>
      <c r="F16" s="18"/>
    </row>
    <row r="17" spans="1:7" s="19" customFormat="1" ht="27.95" customHeight="1">
      <c r="A17" s="22"/>
      <c r="B17" s="21" t="s">
        <v>33</v>
      </c>
      <c r="C17" s="23">
        <v>6.9385000000000003</v>
      </c>
      <c r="D17" s="18">
        <v>6.7241</v>
      </c>
      <c r="E17" s="18">
        <v>0.2145</v>
      </c>
    </row>
    <row r="18" spans="1:7" s="14" customFormat="1" ht="38.1" customHeight="1">
      <c r="A18" s="15"/>
      <c r="B18" s="16" t="s">
        <v>43</v>
      </c>
      <c r="C18" s="17">
        <f>SUM(C19:C21)</f>
        <v>4928.4420999999993</v>
      </c>
      <c r="D18" s="23">
        <f>SUM(D19:D21)</f>
        <v>4841.5704999999998</v>
      </c>
      <c r="E18" s="23">
        <f>SUM(E19:E21)</f>
        <v>139.20670000000001</v>
      </c>
    </row>
    <row r="19" spans="1:7" s="19" customFormat="1" ht="27.95" customHeight="1">
      <c r="A19" s="15" t="s">
        <v>46</v>
      </c>
      <c r="B19" s="16" t="s">
        <v>41</v>
      </c>
      <c r="C19" s="17">
        <v>588.02639999999997</v>
      </c>
      <c r="D19" s="18">
        <v>561.26940000000002</v>
      </c>
      <c r="E19" s="18">
        <v>10.635199999999999</v>
      </c>
    </row>
    <row r="20" spans="1:7" s="19" customFormat="1" ht="27.95" customHeight="1">
      <c r="A20" s="20"/>
      <c r="B20" s="21" t="s">
        <v>42</v>
      </c>
      <c r="C20" s="17">
        <v>4333.4571999999998</v>
      </c>
      <c r="D20" s="18">
        <v>4273.5571</v>
      </c>
      <c r="E20" s="18">
        <v>128.3674</v>
      </c>
      <c r="F20" s="18"/>
    </row>
    <row r="21" spans="1:7" s="19" customFormat="1" ht="27.95" customHeight="1">
      <c r="A21" s="22"/>
      <c r="B21" s="16" t="s">
        <v>33</v>
      </c>
      <c r="C21" s="17">
        <v>6.9584999999999999</v>
      </c>
      <c r="D21" s="18">
        <v>6.7439999999999998</v>
      </c>
      <c r="E21" s="18">
        <v>0.2041</v>
      </c>
    </row>
    <row r="22" spans="1:7" s="14" customFormat="1" ht="38.1" customHeight="1">
      <c r="A22" s="15"/>
      <c r="B22" s="16" t="s">
        <v>43</v>
      </c>
      <c r="C22" s="17">
        <v>4928.6660000000002</v>
      </c>
      <c r="D22" s="23">
        <v>4842.2669999999998</v>
      </c>
      <c r="E22" s="23">
        <v>86.399000000000001</v>
      </c>
    </row>
    <row r="23" spans="1:7" s="19" customFormat="1" ht="27.95" customHeight="1">
      <c r="A23" s="15" t="s">
        <v>47</v>
      </c>
      <c r="B23" s="16" t="s">
        <v>48</v>
      </c>
      <c r="C23" s="17">
        <v>588.55999999999995</v>
      </c>
      <c r="D23" s="18">
        <v>562.27269999999999</v>
      </c>
      <c r="E23" s="18">
        <v>26.287299999999998</v>
      </c>
    </row>
    <row r="24" spans="1:7" s="19" customFormat="1" ht="27.95" customHeight="1">
      <c r="A24" s="15"/>
      <c r="B24" s="16" t="s">
        <v>49</v>
      </c>
      <c r="C24" s="17">
        <v>4333.7055</v>
      </c>
      <c r="D24" s="18">
        <v>4273.8082000000004</v>
      </c>
      <c r="E24" s="18">
        <v>59.897300000000001</v>
      </c>
      <c r="F24" s="18"/>
    </row>
    <row r="25" spans="1:7" s="19" customFormat="1" ht="27.95" customHeight="1" thickBot="1">
      <c r="A25" s="24"/>
      <c r="B25" s="25" t="s">
        <v>32</v>
      </c>
      <c r="C25" s="26">
        <v>6.4004000000000003</v>
      </c>
      <c r="D25" s="444" t="s">
        <v>469</v>
      </c>
      <c r="E25" s="27">
        <v>0.2145</v>
      </c>
    </row>
    <row r="26" spans="1:7" s="30" customFormat="1" ht="18" customHeight="1">
      <c r="A26" s="28" t="s">
        <v>34</v>
      </c>
      <c r="B26" s="29"/>
      <c r="E26" s="31"/>
      <c r="G26" s="32"/>
    </row>
    <row r="27" spans="1:7" ht="13.5" customHeight="1"/>
    <row r="28" spans="1:7" ht="13.5" customHeight="1"/>
    <row r="29" spans="1:7" ht="13.5" customHeight="1"/>
    <row r="30" spans="1:7" ht="13.5" customHeight="1"/>
    <row r="31" spans="1:7" ht="13.5" customHeight="1"/>
  </sheetData>
  <mergeCells count="6">
    <mergeCell ref="A2:E2"/>
    <mergeCell ref="C4:C5"/>
    <mergeCell ref="B4:B5"/>
    <mergeCell ref="A4:A5"/>
    <mergeCell ref="D4:D5"/>
    <mergeCell ref="E4:E5"/>
  </mergeCells>
  <phoneticPr fontId="5" type="noConversion"/>
  <printOptions horizontalCentered="1"/>
  <pageMargins left="0.59055118110236227" right="0.59055118110236227" top="0.59055118110236227" bottom="0.59055118110236227" header="0" footer="0"/>
  <pageSetup paperSize="9" orientation="portrait" horizontalDpi="300" verticalDpi="300" r:id="rId1"/>
  <headerFooter alignWithMargins="0">
    <oddFooter>&amp;C1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zoomScaleNormal="100" workbookViewId="0">
      <selection activeCell="D15" sqref="D15"/>
    </sheetView>
  </sheetViews>
  <sheetFormatPr defaultColWidth="8.75" defaultRowHeight="15"/>
  <cols>
    <col min="1" max="1" width="11.625" style="38" customWidth="1"/>
    <col min="2" max="2" width="12.625" style="37" customWidth="1"/>
    <col min="3" max="3" width="11.625" style="38" customWidth="1"/>
    <col min="4" max="4" width="11.625" style="39" customWidth="1"/>
    <col min="5" max="5" width="12.625" style="39" customWidth="1"/>
    <col min="6" max="7" width="11.625" style="39" customWidth="1"/>
    <col min="8" max="8" width="12.375" style="40" customWidth="1"/>
    <col min="9" max="16384" width="8.75" style="40"/>
  </cols>
  <sheetData>
    <row r="1" spans="1:7" ht="15" customHeight="1">
      <c r="A1" s="36"/>
    </row>
    <row r="2" spans="1:7" s="41" customFormat="1" ht="36" customHeight="1">
      <c r="A2" s="504" t="s">
        <v>388</v>
      </c>
      <c r="B2" s="504"/>
      <c r="C2" s="504"/>
      <c r="D2" s="504"/>
      <c r="E2" s="504"/>
      <c r="F2" s="504"/>
      <c r="G2" s="504"/>
    </row>
    <row r="3" spans="1:7" s="41" customFormat="1" ht="27.95" customHeight="1" thickBot="1">
      <c r="A3" s="1"/>
      <c r="B3" s="42"/>
      <c r="C3" s="43"/>
      <c r="D3" s="44"/>
      <c r="E3" s="44"/>
      <c r="F3" s="44"/>
      <c r="G3" s="366" t="s">
        <v>380</v>
      </c>
    </row>
    <row r="4" spans="1:7" s="48" customFormat="1" ht="39.950000000000003" customHeight="1">
      <c r="A4" s="505" t="s">
        <v>50</v>
      </c>
      <c r="B4" s="685" t="s">
        <v>381</v>
      </c>
      <c r="C4" s="686"/>
      <c r="D4" s="686"/>
      <c r="E4" s="511" t="s">
        <v>382</v>
      </c>
      <c r="F4" s="512"/>
      <c r="G4" s="512"/>
    </row>
    <row r="5" spans="1:7" s="48" customFormat="1" ht="39.950000000000003" customHeight="1">
      <c r="A5" s="517"/>
      <c r="B5" s="367" t="s">
        <v>383</v>
      </c>
      <c r="C5" s="55" t="s">
        <v>384</v>
      </c>
      <c r="D5" s="368" t="s">
        <v>385</v>
      </c>
      <c r="E5" s="367" t="s">
        <v>383</v>
      </c>
      <c r="F5" s="369" t="s">
        <v>386</v>
      </c>
      <c r="G5" s="368" t="s">
        <v>387</v>
      </c>
    </row>
    <row r="6" spans="1:7" s="48" customFormat="1" ht="120" customHeight="1">
      <c r="A6" s="57" t="s">
        <v>64</v>
      </c>
      <c r="B6" s="370">
        <v>8</v>
      </c>
      <c r="C6" s="59" t="s">
        <v>462</v>
      </c>
      <c r="D6" s="442">
        <v>8</v>
      </c>
      <c r="E6" s="443">
        <v>3</v>
      </c>
      <c r="F6" s="59" t="s">
        <v>467</v>
      </c>
      <c r="G6" s="59">
        <v>3</v>
      </c>
    </row>
    <row r="7" spans="1:7" s="48" customFormat="1" ht="120" customHeight="1">
      <c r="A7" s="61" t="s">
        <v>65</v>
      </c>
      <c r="B7" s="441">
        <v>8</v>
      </c>
      <c r="C7" s="59" t="s">
        <v>468</v>
      </c>
      <c r="D7" s="442">
        <v>8</v>
      </c>
      <c r="E7" s="59">
        <v>3</v>
      </c>
      <c r="F7" s="59" t="s">
        <v>462</v>
      </c>
      <c r="G7" s="59">
        <v>3</v>
      </c>
    </row>
    <row r="8" spans="1:7" s="48" customFormat="1" ht="120" customHeight="1">
      <c r="A8" s="61" t="s">
        <v>66</v>
      </c>
      <c r="B8" s="371">
        <v>11</v>
      </c>
      <c r="C8" s="59" t="s">
        <v>462</v>
      </c>
      <c r="D8" s="59">
        <v>11</v>
      </c>
      <c r="E8" s="59">
        <v>3</v>
      </c>
      <c r="F8" s="59" t="s">
        <v>462</v>
      </c>
      <c r="G8" s="59">
        <v>3</v>
      </c>
    </row>
    <row r="9" spans="1:7" s="48" customFormat="1" ht="120" customHeight="1">
      <c r="A9" s="61" t="s">
        <v>67</v>
      </c>
      <c r="B9" s="371">
        <v>12</v>
      </c>
      <c r="C9" s="59" t="s">
        <v>467</v>
      </c>
      <c r="D9" s="59">
        <v>12</v>
      </c>
      <c r="E9" s="59">
        <v>3</v>
      </c>
      <c r="F9" s="59" t="s">
        <v>462</v>
      </c>
      <c r="G9" s="59">
        <v>3</v>
      </c>
    </row>
    <row r="10" spans="1:7" s="48" customFormat="1" ht="120" customHeight="1" thickBot="1">
      <c r="A10" s="65" t="s">
        <v>68</v>
      </c>
      <c r="B10" s="372">
        <v>12</v>
      </c>
      <c r="C10" s="67" t="s">
        <v>467</v>
      </c>
      <c r="D10" s="67">
        <v>12</v>
      </c>
      <c r="E10" s="67">
        <v>3</v>
      </c>
      <c r="F10" s="67" t="s">
        <v>462</v>
      </c>
      <c r="G10" s="67">
        <v>3</v>
      </c>
    </row>
    <row r="11" spans="1:7" s="48" customFormat="1" ht="18" customHeight="1">
      <c r="A11" s="28" t="s">
        <v>34</v>
      </c>
      <c r="B11" s="69"/>
      <c r="C11" s="70"/>
      <c r="D11" s="503"/>
      <c r="E11" s="503"/>
      <c r="F11" s="503"/>
      <c r="G11" s="71"/>
    </row>
    <row r="12" spans="1:7" ht="13.5" customHeight="1">
      <c r="A12" s="40"/>
    </row>
    <row r="13" spans="1:7" ht="13.5" customHeight="1"/>
    <row r="14" spans="1:7" ht="13.5" customHeight="1"/>
  </sheetData>
  <mergeCells count="5">
    <mergeCell ref="A2:G2"/>
    <mergeCell ref="A4:A5"/>
    <mergeCell ref="B4:D4"/>
    <mergeCell ref="E4:G4"/>
    <mergeCell ref="D11:F11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Footer>&amp;C30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B10" sqref="B10"/>
    </sheetView>
  </sheetViews>
  <sheetFormatPr defaultColWidth="8.75" defaultRowHeight="15"/>
  <cols>
    <col min="1" max="1" width="11.625" style="38" customWidth="1"/>
    <col min="2" max="2" width="10.625" style="37" customWidth="1"/>
    <col min="3" max="3" width="9.125" style="38" customWidth="1"/>
    <col min="4" max="9" width="8.625" style="39" customWidth="1"/>
    <col min="10" max="10" width="12.375" style="40" customWidth="1"/>
    <col min="11" max="16384" width="8.75" style="40"/>
  </cols>
  <sheetData>
    <row r="1" spans="1:9" ht="15" customHeight="1">
      <c r="A1" s="36"/>
    </row>
    <row r="2" spans="1:9" s="41" customFormat="1" ht="36" customHeight="1">
      <c r="A2" s="504" t="s">
        <v>391</v>
      </c>
      <c r="B2" s="504"/>
      <c r="C2" s="504"/>
      <c r="D2" s="504"/>
      <c r="E2" s="504"/>
      <c r="F2" s="504"/>
      <c r="G2" s="504"/>
      <c r="H2" s="504"/>
      <c r="I2" s="504"/>
    </row>
    <row r="3" spans="1:9" s="41" customFormat="1" ht="27.95" customHeight="1" thickBot="1">
      <c r="A3" s="1"/>
      <c r="B3" s="42"/>
      <c r="C3" s="43"/>
      <c r="D3" s="44"/>
      <c r="E3" s="44"/>
      <c r="F3" s="44"/>
      <c r="G3" s="44"/>
      <c r="H3" s="44"/>
      <c r="I3" s="475" t="s">
        <v>487</v>
      </c>
    </row>
    <row r="4" spans="1:9" s="48" customFormat="1" ht="39.950000000000003" customHeight="1">
      <c r="A4" s="505" t="s">
        <v>50</v>
      </c>
      <c r="B4" s="687" t="s">
        <v>392</v>
      </c>
      <c r="C4" s="508" t="s">
        <v>393</v>
      </c>
      <c r="D4" s="511" t="s">
        <v>394</v>
      </c>
      <c r="E4" s="513"/>
      <c r="F4" s="511" t="s">
        <v>395</v>
      </c>
      <c r="G4" s="513"/>
      <c r="H4" s="511" t="s">
        <v>396</v>
      </c>
      <c r="I4" s="689"/>
    </row>
    <row r="5" spans="1:9" s="48" customFormat="1" ht="39.950000000000003" customHeight="1">
      <c r="A5" s="518"/>
      <c r="B5" s="688"/>
      <c r="C5" s="510"/>
      <c r="D5" s="55" t="s">
        <v>389</v>
      </c>
      <c r="E5" s="55" t="s">
        <v>390</v>
      </c>
      <c r="F5" s="55" t="s">
        <v>389</v>
      </c>
      <c r="G5" s="55" t="s">
        <v>390</v>
      </c>
      <c r="H5" s="369" t="s">
        <v>389</v>
      </c>
      <c r="I5" s="369" t="s">
        <v>390</v>
      </c>
    </row>
    <row r="6" spans="1:9" s="48" customFormat="1" ht="120" customHeight="1">
      <c r="A6" s="61" t="s">
        <v>64</v>
      </c>
      <c r="B6" s="370">
        <v>64</v>
      </c>
      <c r="C6" s="59">
        <v>7</v>
      </c>
      <c r="D6" s="59">
        <v>4</v>
      </c>
      <c r="E6" s="59">
        <v>4</v>
      </c>
      <c r="F6" s="59">
        <v>15</v>
      </c>
      <c r="G6" s="59">
        <v>1</v>
      </c>
      <c r="H6" s="59">
        <v>30</v>
      </c>
      <c r="I6" s="59">
        <v>3</v>
      </c>
    </row>
    <row r="7" spans="1:9" s="48" customFormat="1" ht="120" customHeight="1">
      <c r="A7" s="61" t="s">
        <v>65</v>
      </c>
      <c r="B7" s="371">
        <f>SUM(C7:I7)</f>
        <v>65</v>
      </c>
      <c r="C7" s="59">
        <v>6</v>
      </c>
      <c r="D7" s="59">
        <v>4</v>
      </c>
      <c r="E7" s="59">
        <v>4</v>
      </c>
      <c r="F7" s="59">
        <v>15</v>
      </c>
      <c r="G7" s="59">
        <v>1</v>
      </c>
      <c r="H7" s="59">
        <v>31</v>
      </c>
      <c r="I7" s="59">
        <v>4</v>
      </c>
    </row>
    <row r="8" spans="1:9" s="48" customFormat="1" ht="120" customHeight="1">
      <c r="A8" s="61" t="s">
        <v>66</v>
      </c>
      <c r="B8" s="371">
        <f>SUM(C8:I8)</f>
        <v>70</v>
      </c>
      <c r="C8" s="59">
        <v>6</v>
      </c>
      <c r="D8" s="59">
        <v>4</v>
      </c>
      <c r="E8" s="59">
        <v>4</v>
      </c>
      <c r="F8" s="59">
        <v>15</v>
      </c>
      <c r="G8" s="59">
        <v>1</v>
      </c>
      <c r="H8" s="59">
        <v>36</v>
      </c>
      <c r="I8" s="59">
        <v>4</v>
      </c>
    </row>
    <row r="9" spans="1:9" s="48" customFormat="1" ht="120" customHeight="1">
      <c r="A9" s="61" t="s">
        <v>67</v>
      </c>
      <c r="B9" s="371">
        <f>SUM(C9:I9)</f>
        <v>70</v>
      </c>
      <c r="C9" s="59">
        <v>6</v>
      </c>
      <c r="D9" s="59">
        <v>3</v>
      </c>
      <c r="E9" s="59">
        <v>4</v>
      </c>
      <c r="F9" s="59">
        <v>14</v>
      </c>
      <c r="G9" s="59">
        <v>1</v>
      </c>
      <c r="H9" s="59">
        <v>38</v>
      </c>
      <c r="I9" s="59">
        <v>4</v>
      </c>
    </row>
    <row r="10" spans="1:9" s="48" customFormat="1" ht="120" customHeight="1" thickBot="1">
      <c r="A10" s="65" t="s">
        <v>68</v>
      </c>
      <c r="B10" s="372">
        <f>SUM(C10:I10)</f>
        <v>67</v>
      </c>
      <c r="C10" s="67">
        <v>6</v>
      </c>
      <c r="D10" s="67">
        <v>2</v>
      </c>
      <c r="E10" s="67">
        <v>2</v>
      </c>
      <c r="F10" s="67">
        <v>11</v>
      </c>
      <c r="G10" s="67">
        <v>2</v>
      </c>
      <c r="H10" s="67">
        <v>40</v>
      </c>
      <c r="I10" s="67">
        <v>4</v>
      </c>
    </row>
    <row r="11" spans="1:9" s="48" customFormat="1" ht="15" customHeight="1">
      <c r="A11" s="373" t="s">
        <v>210</v>
      </c>
      <c r="B11" s="62"/>
      <c r="C11" s="59"/>
      <c r="D11" s="59"/>
      <c r="E11" s="59"/>
      <c r="F11" s="59"/>
      <c r="G11" s="59"/>
      <c r="H11" s="59"/>
      <c r="I11" s="59"/>
    </row>
    <row r="12" spans="1:9" ht="13.5" customHeight="1">
      <c r="A12" s="40"/>
    </row>
    <row r="13" spans="1:9" ht="13.5" customHeight="1"/>
    <row r="14" spans="1:9" ht="13.5" customHeight="1"/>
  </sheetData>
  <mergeCells count="7">
    <mergeCell ref="A2:I2"/>
    <mergeCell ref="A4:A5"/>
    <mergeCell ref="B4:B5"/>
    <mergeCell ref="C4:C5"/>
    <mergeCell ref="D4:E4"/>
    <mergeCell ref="F4:G4"/>
    <mergeCell ref="H4:I4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5" orientation="portrait" r:id="rId1"/>
  <headerFooter>
    <oddFooter>&amp;C31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0" zoomScaleNormal="100" workbookViewId="0">
      <selection activeCell="N13" sqref="N13"/>
    </sheetView>
  </sheetViews>
  <sheetFormatPr defaultRowHeight="12.75"/>
  <cols>
    <col min="1" max="1" width="11.25" style="91" bestFit="1" customWidth="1"/>
    <col min="2" max="2" width="10.25" style="91" bestFit="1" customWidth="1"/>
    <col min="3" max="3" width="9.375" style="91" bestFit="1" customWidth="1"/>
    <col min="4" max="4" width="8.75" style="91" bestFit="1" customWidth="1"/>
    <col min="5" max="5" width="9.375" style="91" bestFit="1" customWidth="1"/>
    <col min="6" max="6" width="10.25" style="91" bestFit="1" customWidth="1"/>
    <col min="7" max="7" width="10.5" style="91" bestFit="1" customWidth="1"/>
    <col min="8" max="8" width="11.5" style="91" bestFit="1" customWidth="1"/>
    <col min="9" max="9" width="8.75" style="91" bestFit="1" customWidth="1"/>
    <col min="10" max="10" width="7.875" style="91" bestFit="1" customWidth="1"/>
    <col min="11" max="16384" width="9" style="91"/>
  </cols>
  <sheetData>
    <row r="1" spans="1:10" s="208" customFormat="1" ht="15" customHeight="1">
      <c r="A1" s="204"/>
      <c r="B1" s="206"/>
      <c r="C1" s="205"/>
      <c r="D1" s="205"/>
      <c r="E1" s="205"/>
      <c r="F1" s="206"/>
      <c r="G1" s="206"/>
      <c r="H1" s="205"/>
      <c r="I1" s="206"/>
      <c r="J1" s="205"/>
    </row>
    <row r="2" spans="1:10" s="208" customFormat="1" ht="27" customHeight="1">
      <c r="A2" s="625" t="s">
        <v>403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0" s="210" customFormat="1" ht="36" customHeight="1" thickBot="1">
      <c r="A3" s="209"/>
      <c r="B3" s="209"/>
      <c r="C3" s="209"/>
      <c r="D3" s="209"/>
      <c r="E3" s="209"/>
      <c r="F3" s="209"/>
      <c r="G3" s="209"/>
      <c r="J3" s="374"/>
    </row>
    <row r="4" spans="1:10" s="208" customFormat="1" ht="33" customHeight="1">
      <c r="A4" s="627" t="s">
        <v>397</v>
      </c>
      <c r="B4" s="692" t="s">
        <v>404</v>
      </c>
      <c r="C4" s="693"/>
      <c r="D4" s="693"/>
      <c r="E4" s="693"/>
      <c r="F4" s="694"/>
      <c r="G4" s="695" t="s">
        <v>398</v>
      </c>
      <c r="H4" s="695" t="s">
        <v>399</v>
      </c>
      <c r="I4" s="697" t="s">
        <v>405</v>
      </c>
      <c r="J4" s="697" t="s">
        <v>406</v>
      </c>
    </row>
    <row r="5" spans="1:10" s="208" customFormat="1" ht="27.95" customHeight="1">
      <c r="A5" s="691"/>
      <c r="B5" s="699" t="s">
        <v>400</v>
      </c>
      <c r="C5" s="699" t="s">
        <v>407</v>
      </c>
      <c r="D5" s="699" t="s">
        <v>408</v>
      </c>
      <c r="E5" s="699" t="s">
        <v>401</v>
      </c>
      <c r="F5" s="699" t="s">
        <v>402</v>
      </c>
      <c r="G5" s="696"/>
      <c r="H5" s="696"/>
      <c r="I5" s="698"/>
      <c r="J5" s="698"/>
    </row>
    <row r="6" spans="1:10" s="214" customFormat="1" ht="33" customHeight="1">
      <c r="A6" s="628"/>
      <c r="B6" s="700"/>
      <c r="C6" s="700" t="s">
        <v>407</v>
      </c>
      <c r="D6" s="700" t="s">
        <v>408</v>
      </c>
      <c r="E6" s="700" t="s">
        <v>401</v>
      </c>
      <c r="F6" s="700" t="s">
        <v>402</v>
      </c>
      <c r="G6" s="375" t="s">
        <v>409</v>
      </c>
      <c r="H6" s="375" t="s">
        <v>409</v>
      </c>
      <c r="I6" s="375" t="s">
        <v>410</v>
      </c>
      <c r="J6" s="375" t="s">
        <v>410</v>
      </c>
    </row>
    <row r="7" spans="1:10" ht="105.95" customHeight="1">
      <c r="A7" s="376" t="s">
        <v>411</v>
      </c>
      <c r="B7" s="377">
        <v>12997.52</v>
      </c>
      <c r="C7" s="377">
        <v>8229.5</v>
      </c>
      <c r="D7" s="377">
        <v>19</v>
      </c>
      <c r="E7" s="377">
        <v>1111.0999999999999</v>
      </c>
      <c r="F7" s="377">
        <v>3637.92</v>
      </c>
      <c r="G7" s="377">
        <v>22546.58</v>
      </c>
      <c r="H7" s="722">
        <v>0.46</v>
      </c>
      <c r="I7" s="377">
        <v>100</v>
      </c>
      <c r="J7" s="377">
        <v>36.68</v>
      </c>
    </row>
    <row r="8" spans="1:10" ht="105.95" customHeight="1">
      <c r="A8" s="378" t="s">
        <v>412</v>
      </c>
      <c r="B8" s="377">
        <v>13935.23</v>
      </c>
      <c r="C8" s="377">
        <v>8515.5</v>
      </c>
      <c r="D8" s="377">
        <v>22.5</v>
      </c>
      <c r="E8" s="377">
        <v>1084.7</v>
      </c>
      <c r="F8" s="377">
        <v>4312.53</v>
      </c>
      <c r="G8" s="377">
        <v>23330.14</v>
      </c>
      <c r="H8" s="722">
        <v>0.47799999999999998</v>
      </c>
      <c r="I8" s="377">
        <v>100</v>
      </c>
      <c r="J8" s="377">
        <v>38.89</v>
      </c>
    </row>
    <row r="9" spans="1:10" ht="105.95" customHeight="1">
      <c r="A9" s="378" t="s">
        <v>413</v>
      </c>
      <c r="B9" s="377">
        <v>14432.4</v>
      </c>
      <c r="C9" s="377">
        <v>8073.1</v>
      </c>
      <c r="D9" s="377">
        <v>134</v>
      </c>
      <c r="E9" s="377">
        <v>1070</v>
      </c>
      <c r="F9" s="377">
        <v>5155.3</v>
      </c>
      <c r="G9" s="377">
        <v>22057.65</v>
      </c>
      <c r="H9" s="722">
        <v>0.45600000000000002</v>
      </c>
      <c r="I9" s="377">
        <v>100</v>
      </c>
      <c r="J9" s="377">
        <v>44.06</v>
      </c>
    </row>
    <row r="10" spans="1:10" ht="105.95" customHeight="1">
      <c r="A10" s="378" t="s">
        <v>414</v>
      </c>
      <c r="B10" s="377">
        <v>14052.69</v>
      </c>
      <c r="C10" s="377">
        <v>7333.65</v>
      </c>
      <c r="D10" s="377">
        <v>98.24</v>
      </c>
      <c r="E10" s="377">
        <v>1102</v>
      </c>
      <c r="F10" s="377">
        <v>5518.8</v>
      </c>
      <c r="G10" s="377">
        <v>20092.189999999999</v>
      </c>
      <c r="H10" s="722">
        <v>0.41799999999999998</v>
      </c>
      <c r="I10" s="377">
        <v>100</v>
      </c>
      <c r="J10" s="377">
        <v>47.81</v>
      </c>
    </row>
    <row r="11" spans="1:10" ht="105.95" customHeight="1" thickBot="1">
      <c r="A11" s="379" t="s">
        <v>415</v>
      </c>
      <c r="B11" s="377">
        <v>13998.08</v>
      </c>
      <c r="C11" s="377">
        <v>7738.11</v>
      </c>
      <c r="D11" s="377">
        <v>88.3</v>
      </c>
      <c r="E11" s="377">
        <v>719.9</v>
      </c>
      <c r="F11" s="377">
        <v>5451.77</v>
      </c>
      <c r="G11" s="377">
        <v>21200.3</v>
      </c>
      <c r="H11" s="722">
        <v>0.442</v>
      </c>
      <c r="I11" s="377">
        <v>100</v>
      </c>
      <c r="J11" s="377">
        <v>44.72</v>
      </c>
    </row>
    <row r="12" spans="1:10" s="153" customFormat="1" ht="15.75" customHeight="1">
      <c r="A12" s="624" t="s">
        <v>488</v>
      </c>
      <c r="B12" s="624"/>
      <c r="C12" s="624"/>
      <c r="D12" s="624"/>
      <c r="E12" s="624"/>
      <c r="F12" s="624"/>
      <c r="G12" s="624"/>
      <c r="H12" s="624"/>
      <c r="I12" s="624"/>
      <c r="J12" s="624"/>
    </row>
    <row r="13" spans="1:10" s="153" customFormat="1" ht="15.75" customHeight="1">
      <c r="A13" s="690"/>
      <c r="B13" s="690"/>
      <c r="C13" s="690"/>
      <c r="D13" s="690"/>
      <c r="E13" s="690"/>
      <c r="F13" s="690"/>
      <c r="G13" s="690"/>
      <c r="H13" s="690"/>
      <c r="I13" s="690"/>
      <c r="J13" s="690"/>
    </row>
    <row r="14" spans="1:10">
      <c r="A14" s="380"/>
    </row>
    <row r="15" spans="1:10">
      <c r="A15" s="380"/>
    </row>
    <row r="16" spans="1:10" ht="13.5" customHeight="1"/>
    <row r="17" ht="13.5" customHeight="1"/>
  </sheetData>
  <mergeCells count="15">
    <mergeCell ref="A13:J13"/>
    <mergeCell ref="A2:J2"/>
    <mergeCell ref="A4:A6"/>
    <mergeCell ref="B4:F4"/>
    <mergeCell ref="G4:G5"/>
    <mergeCell ref="H4:H5"/>
    <mergeCell ref="I4:I5"/>
    <mergeCell ref="J4:J5"/>
    <mergeCell ref="B5:B6"/>
    <mergeCell ref="C5:C6"/>
    <mergeCell ref="D5:D6"/>
    <mergeCell ref="E5:E6"/>
    <mergeCell ref="F5:F6"/>
    <mergeCell ref="A12:E12"/>
    <mergeCell ref="F12:J12"/>
  </mergeCells>
  <phoneticPr fontId="5" type="noConversion"/>
  <pageMargins left="0.25" right="0.25" top="0.75" bottom="0.75" header="0.3" footer="0.3"/>
  <pageSetup paperSize="9" scale="95" orientation="portrait" r:id="rId1"/>
  <headerFooter>
    <oddFooter>&amp;C32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7" zoomScaleNormal="100" workbookViewId="0">
      <selection activeCell="E10" sqref="E10"/>
    </sheetView>
  </sheetViews>
  <sheetFormatPr defaultRowHeight="12.75"/>
  <cols>
    <col min="1" max="4" width="16.875" style="91" customWidth="1"/>
    <col min="5" max="5" width="16.875" style="392" customWidth="1"/>
    <col min="6" max="16384" width="9" style="91"/>
  </cols>
  <sheetData>
    <row r="1" spans="1:5" s="208" customFormat="1" ht="15" customHeight="1">
      <c r="A1" s="204"/>
      <c r="B1" s="206"/>
      <c r="C1" s="205"/>
      <c r="D1" s="205"/>
      <c r="E1" s="381"/>
    </row>
    <row r="2" spans="1:5" s="208" customFormat="1" ht="27" customHeight="1">
      <c r="A2" s="625" t="s">
        <v>421</v>
      </c>
      <c r="B2" s="625"/>
      <c r="C2" s="625"/>
      <c r="D2" s="625"/>
      <c r="E2" s="625"/>
    </row>
    <row r="3" spans="1:5" s="210" customFormat="1" ht="36" customHeight="1" thickBot="1">
      <c r="A3" s="209"/>
      <c r="B3" s="209"/>
      <c r="C3" s="209"/>
      <c r="D3" s="209"/>
      <c r="E3" s="382"/>
    </row>
    <row r="4" spans="1:5" s="383" customFormat="1" ht="47.1" customHeight="1">
      <c r="A4" s="701" t="s">
        <v>416</v>
      </c>
      <c r="B4" s="703" t="s">
        <v>422</v>
      </c>
      <c r="C4" s="704"/>
      <c r="D4" s="705"/>
      <c r="E4" s="706" t="s">
        <v>423</v>
      </c>
    </row>
    <row r="5" spans="1:5" s="385" customFormat="1" ht="47.1" customHeight="1">
      <c r="A5" s="702"/>
      <c r="B5" s="384" t="s">
        <v>417</v>
      </c>
      <c r="C5" s="384" t="s">
        <v>418</v>
      </c>
      <c r="D5" s="384" t="s">
        <v>419</v>
      </c>
      <c r="E5" s="707"/>
    </row>
    <row r="6" spans="1:5" s="388" customFormat="1" ht="105.95" customHeight="1">
      <c r="A6" s="386" t="s">
        <v>424</v>
      </c>
      <c r="B6" s="387">
        <f>SUM(C6:D6)</f>
        <v>2345</v>
      </c>
      <c r="C6" s="387">
        <v>1370</v>
      </c>
      <c r="D6" s="387">
        <v>975</v>
      </c>
      <c r="E6" s="474">
        <f>SUM(B6/現住戶數.人口數!E7*100)</f>
        <v>4.7910920420880583</v>
      </c>
    </row>
    <row r="7" spans="1:5" s="388" customFormat="1" ht="105.95" customHeight="1">
      <c r="A7" s="389" t="s">
        <v>220</v>
      </c>
      <c r="B7" s="387">
        <f>SUM(C7:D7)</f>
        <v>2417</v>
      </c>
      <c r="C7" s="390">
        <v>1407</v>
      </c>
      <c r="D7" s="390">
        <v>1010</v>
      </c>
      <c r="E7" s="474">
        <f>SUM(B7/現住戶數.人口數!E8*100)</f>
        <v>4.970694087403599</v>
      </c>
    </row>
    <row r="8" spans="1:5" s="388" customFormat="1" ht="105.95" customHeight="1">
      <c r="A8" s="389" t="s">
        <v>425</v>
      </c>
      <c r="B8" s="387">
        <f>SUM(C8:D8)</f>
        <v>2432</v>
      </c>
      <c r="C8" s="390">
        <v>1420</v>
      </c>
      <c r="D8" s="390">
        <v>1012</v>
      </c>
      <c r="E8" s="474">
        <f>SUM(B8/現住戶數.人口數!E9*100)</f>
        <v>5.0475281225353861</v>
      </c>
    </row>
    <row r="9" spans="1:5" s="388" customFormat="1" ht="105.95" customHeight="1">
      <c r="A9" s="389" t="s">
        <v>426</v>
      </c>
      <c r="B9" s="387">
        <f>SUM(C9:D9)</f>
        <v>2492</v>
      </c>
      <c r="C9" s="390">
        <v>1454</v>
      </c>
      <c r="D9" s="390">
        <v>1038</v>
      </c>
      <c r="E9" s="474">
        <f>SUM(B9/現住戶數.人口數!E10*100)</f>
        <v>5.1900447776736431</v>
      </c>
    </row>
    <row r="10" spans="1:5" s="388" customFormat="1" ht="105.95" customHeight="1" thickBot="1">
      <c r="A10" s="391" t="s">
        <v>427</v>
      </c>
      <c r="B10" s="387">
        <f>SUM(C10:D10)</f>
        <v>2505</v>
      </c>
      <c r="C10" s="390">
        <v>1456</v>
      </c>
      <c r="D10" s="390">
        <v>1049</v>
      </c>
      <c r="E10" s="474">
        <f>SUM(B10/現住戶數.人口數!E11*100)</f>
        <v>5.2394896465174652</v>
      </c>
    </row>
    <row r="11" spans="1:5" s="153" customFormat="1" ht="20.25" customHeight="1">
      <c r="A11" s="624" t="s">
        <v>420</v>
      </c>
      <c r="B11" s="624"/>
      <c r="C11" s="624"/>
      <c r="D11" s="624"/>
      <c r="E11" s="624"/>
    </row>
    <row r="12" spans="1:5" s="153" customFormat="1">
      <c r="A12" s="690"/>
      <c r="B12" s="690"/>
      <c r="C12" s="690"/>
      <c r="D12" s="690"/>
      <c r="E12" s="690"/>
    </row>
    <row r="13" spans="1:5">
      <c r="A13" s="380"/>
    </row>
    <row r="14" spans="1:5">
      <c r="A14" s="380"/>
    </row>
    <row r="15" spans="1:5" ht="13.5" customHeight="1"/>
    <row r="16" spans="1:5" ht="13.5" customHeight="1"/>
  </sheetData>
  <mergeCells count="6">
    <mergeCell ref="A12:E12"/>
    <mergeCell ref="A2:E2"/>
    <mergeCell ref="A4:A5"/>
    <mergeCell ref="B4:D4"/>
    <mergeCell ref="E4:E5"/>
    <mergeCell ref="A11:E11"/>
  </mergeCells>
  <phoneticPr fontId="5" type="noConversion"/>
  <pageMargins left="0.25" right="0.25" top="0.75" bottom="0.75" header="0.3" footer="0.3"/>
  <pageSetup paperSize="9" orientation="portrait" r:id="rId1"/>
  <headerFooter>
    <oddFooter>&amp;C33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H11" sqref="H11"/>
    </sheetView>
  </sheetViews>
  <sheetFormatPr defaultColWidth="8.125" defaultRowHeight="15"/>
  <cols>
    <col min="1" max="1" width="10.625" style="416" customWidth="1"/>
    <col min="2" max="2" width="8.75" style="416" customWidth="1"/>
    <col min="3" max="5" width="8.625" style="416" customWidth="1"/>
    <col min="6" max="9" width="8.625" style="417" customWidth="1"/>
    <col min="10" max="16384" width="8.125" style="417"/>
  </cols>
  <sheetData>
    <row r="1" spans="1:9" s="394" customFormat="1" ht="15" customHeight="1">
      <c r="A1" s="297"/>
      <c r="B1" s="393"/>
      <c r="C1" s="393"/>
      <c r="D1" s="393"/>
      <c r="E1" s="393"/>
      <c r="F1" s="393"/>
      <c r="G1" s="393"/>
      <c r="I1" s="301"/>
    </row>
    <row r="2" spans="1:9" s="395" customFormat="1" ht="27" customHeight="1">
      <c r="A2" s="708" t="s">
        <v>428</v>
      </c>
      <c r="B2" s="708"/>
      <c r="C2" s="708"/>
      <c r="D2" s="708"/>
      <c r="E2" s="708"/>
      <c r="F2" s="708"/>
      <c r="G2" s="708"/>
      <c r="H2" s="708"/>
      <c r="I2" s="708"/>
    </row>
    <row r="3" spans="1:9" s="394" customFormat="1" ht="36" customHeight="1" thickBot="1">
      <c r="A3" s="709"/>
      <c r="B3" s="709"/>
      <c r="C3" s="709"/>
      <c r="D3" s="709"/>
      <c r="E3" s="709"/>
      <c r="F3" s="396"/>
      <c r="G3" s="396"/>
      <c r="H3" s="397"/>
      <c r="I3" s="398" t="s">
        <v>429</v>
      </c>
    </row>
    <row r="4" spans="1:9" s="400" customFormat="1" ht="30" customHeight="1">
      <c r="A4" s="399" t="s">
        <v>5</v>
      </c>
      <c r="B4" s="710" t="s">
        <v>430</v>
      </c>
      <c r="C4" s="712" t="s">
        <v>431</v>
      </c>
      <c r="D4" s="713"/>
      <c r="E4" s="713"/>
      <c r="F4" s="717" t="s">
        <v>432</v>
      </c>
      <c r="G4" s="718"/>
      <c r="H4" s="717" t="s">
        <v>433</v>
      </c>
      <c r="I4" s="718"/>
    </row>
    <row r="5" spans="1:9" s="400" customFormat="1" ht="30" customHeight="1">
      <c r="A5" s="401" t="s">
        <v>434</v>
      </c>
      <c r="B5" s="711"/>
      <c r="C5" s="714"/>
      <c r="D5" s="715"/>
      <c r="E5" s="716"/>
      <c r="F5" s="719" t="s">
        <v>383</v>
      </c>
      <c r="G5" s="720"/>
      <c r="H5" s="721" t="s">
        <v>383</v>
      </c>
      <c r="I5" s="720"/>
    </row>
    <row r="6" spans="1:9" s="408" customFormat="1" ht="34.5" customHeight="1">
      <c r="A6" s="402"/>
      <c r="B6" s="403" t="s">
        <v>435</v>
      </c>
      <c r="C6" s="404" t="s">
        <v>383</v>
      </c>
      <c r="D6" s="405" t="s">
        <v>436</v>
      </c>
      <c r="E6" s="405" t="s">
        <v>437</v>
      </c>
      <c r="F6" s="405" t="s">
        <v>436</v>
      </c>
      <c r="G6" s="406" t="s">
        <v>437</v>
      </c>
      <c r="H6" s="407" t="s">
        <v>436</v>
      </c>
      <c r="I6" s="407" t="s">
        <v>437</v>
      </c>
    </row>
    <row r="7" spans="1:9" s="411" customFormat="1" ht="105.95" customHeight="1">
      <c r="A7" s="51" t="s">
        <v>438</v>
      </c>
      <c r="B7" s="409">
        <v>12</v>
      </c>
      <c r="C7" s="410">
        <v>446</v>
      </c>
      <c r="D7" s="410">
        <v>408</v>
      </c>
      <c r="E7" s="410">
        <v>38</v>
      </c>
      <c r="F7" s="410">
        <v>379</v>
      </c>
      <c r="G7" s="410">
        <v>37</v>
      </c>
      <c r="H7" s="410">
        <v>29</v>
      </c>
      <c r="I7" s="410">
        <v>1</v>
      </c>
    </row>
    <row r="8" spans="1:9" s="411" customFormat="1" ht="105.95" customHeight="1">
      <c r="A8" s="51" t="s">
        <v>439</v>
      </c>
      <c r="B8" s="412">
        <v>12</v>
      </c>
      <c r="C8" s="410">
        <v>523</v>
      </c>
      <c r="D8" s="410">
        <v>483</v>
      </c>
      <c r="E8" s="410">
        <v>40</v>
      </c>
      <c r="F8" s="410">
        <v>457</v>
      </c>
      <c r="G8" s="410">
        <v>40</v>
      </c>
      <c r="H8" s="410">
        <v>26</v>
      </c>
      <c r="I8" s="410">
        <v>0</v>
      </c>
    </row>
    <row r="9" spans="1:9" s="411" customFormat="1" ht="105.95" customHeight="1">
      <c r="A9" s="51" t="s">
        <v>440</v>
      </c>
      <c r="B9" s="412">
        <v>12</v>
      </c>
      <c r="C9" s="410">
        <f>SUM(D9:E9)</f>
        <v>496</v>
      </c>
      <c r="D9" s="410">
        <f t="shared" ref="D9:E11" si="0">SUM(F9+H9)</f>
        <v>456</v>
      </c>
      <c r="E9" s="410">
        <f t="shared" si="0"/>
        <v>40</v>
      </c>
      <c r="F9" s="410">
        <v>424</v>
      </c>
      <c r="G9" s="410">
        <v>40</v>
      </c>
      <c r="H9" s="410">
        <v>32</v>
      </c>
      <c r="I9" s="410">
        <v>0</v>
      </c>
    </row>
    <row r="10" spans="1:9" s="411" customFormat="1" ht="105.95" customHeight="1">
      <c r="A10" s="51" t="s">
        <v>441</v>
      </c>
      <c r="B10" s="412">
        <v>12</v>
      </c>
      <c r="C10" s="410">
        <f>SUM(D10:E10)</f>
        <v>510</v>
      </c>
      <c r="D10" s="410">
        <f t="shared" si="0"/>
        <v>460</v>
      </c>
      <c r="E10" s="410">
        <f t="shared" si="0"/>
        <v>50</v>
      </c>
      <c r="F10" s="410">
        <v>436</v>
      </c>
      <c r="G10" s="410">
        <v>47</v>
      </c>
      <c r="H10" s="410">
        <v>24</v>
      </c>
      <c r="I10" s="410">
        <v>3</v>
      </c>
    </row>
    <row r="11" spans="1:9" s="411" customFormat="1" ht="105.95" customHeight="1" thickBot="1">
      <c r="A11" s="413" t="s">
        <v>442</v>
      </c>
      <c r="B11" s="414">
        <v>12</v>
      </c>
      <c r="C11" s="415">
        <f>SUM(D11:E11)</f>
        <v>540</v>
      </c>
      <c r="D11" s="415">
        <f t="shared" si="0"/>
        <v>489</v>
      </c>
      <c r="E11" s="415">
        <f t="shared" si="0"/>
        <v>51</v>
      </c>
      <c r="F11" s="415">
        <v>459</v>
      </c>
      <c r="G11" s="415">
        <v>48</v>
      </c>
      <c r="H11" s="415">
        <v>30</v>
      </c>
      <c r="I11" s="415">
        <v>3</v>
      </c>
    </row>
    <row r="12" spans="1:9" s="333" customFormat="1" ht="18" customHeight="1">
      <c r="A12" s="28" t="s">
        <v>34</v>
      </c>
    </row>
  </sheetData>
  <mergeCells count="8">
    <mergeCell ref="A2:I2"/>
    <mergeCell ref="A3:E3"/>
    <mergeCell ref="B4:B5"/>
    <mergeCell ref="C4:E5"/>
    <mergeCell ref="F4:G4"/>
    <mergeCell ref="H4:I4"/>
    <mergeCell ref="F5:G5"/>
    <mergeCell ref="H5:I5"/>
  </mergeCells>
  <phoneticPr fontId="5" type="noConversion"/>
  <pageMargins left="0.7" right="0.7" top="0.75" bottom="0.75" header="0.3" footer="0.3"/>
  <pageSetup paperSize="9" orientation="portrait" r:id="rId1"/>
  <headerFooter>
    <oddFooter>&amp;C34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Layout" zoomScaleNormal="100" workbookViewId="0">
      <selection activeCell="E7" sqref="E7"/>
    </sheetView>
  </sheetViews>
  <sheetFormatPr defaultColWidth="8.75" defaultRowHeight="15"/>
  <cols>
    <col min="1" max="1" width="12.875" style="38" customWidth="1"/>
    <col min="2" max="2" width="11.625" style="37" bestFit="1" customWidth="1"/>
    <col min="3" max="3" width="7.5" style="38" bestFit="1" customWidth="1"/>
    <col min="4" max="4" width="8.75" style="38" customWidth="1"/>
    <col min="5" max="5" width="12.75" style="39" bestFit="1" customWidth="1"/>
    <col min="6" max="7" width="10.5" style="39" bestFit="1" customWidth="1"/>
    <col min="8" max="8" width="12.5" style="39" customWidth="1"/>
    <col min="9" max="16384" width="8.75" style="40"/>
  </cols>
  <sheetData>
    <row r="1" spans="1:8" ht="15" customHeight="1">
      <c r="A1" s="36"/>
    </row>
    <row r="2" spans="1:8" s="41" customFormat="1" ht="36" customHeight="1">
      <c r="A2" s="504" t="s">
        <v>53</v>
      </c>
      <c r="B2" s="504"/>
      <c r="C2" s="504"/>
      <c r="D2" s="504"/>
      <c r="E2" s="504"/>
      <c r="F2" s="504"/>
      <c r="G2" s="504"/>
      <c r="H2" s="504"/>
    </row>
    <row r="3" spans="1:8" s="41" customFormat="1" ht="27.95" customHeight="1" thickBot="1">
      <c r="A3" s="1"/>
      <c r="B3" s="42"/>
      <c r="C3" s="43"/>
      <c r="D3" s="43"/>
      <c r="E3" s="44"/>
      <c r="F3" s="44"/>
      <c r="G3" s="44"/>
      <c r="H3" s="45"/>
    </row>
    <row r="4" spans="1:8" s="48" customFormat="1" ht="30" customHeight="1">
      <c r="A4" s="505" t="s">
        <v>50</v>
      </c>
      <c r="B4" s="46" t="s">
        <v>51</v>
      </c>
      <c r="C4" s="508" t="s">
        <v>52</v>
      </c>
      <c r="D4" s="511" t="s">
        <v>54</v>
      </c>
      <c r="E4" s="512"/>
      <c r="F4" s="512"/>
      <c r="G4" s="513"/>
      <c r="H4" s="47" t="s">
        <v>55</v>
      </c>
    </row>
    <row r="5" spans="1:8" s="48" customFormat="1" ht="30" customHeight="1">
      <c r="A5" s="506"/>
      <c r="B5" s="49"/>
      <c r="C5" s="509"/>
      <c r="D5" s="50" t="s">
        <v>56</v>
      </c>
      <c r="E5" s="514" t="s">
        <v>57</v>
      </c>
      <c r="F5" s="515"/>
      <c r="G5" s="516"/>
      <c r="H5" s="51"/>
    </row>
    <row r="6" spans="1:8" s="48" customFormat="1" ht="30" customHeight="1">
      <c r="A6" s="507"/>
      <c r="B6" s="52" t="s">
        <v>58</v>
      </c>
      <c r="C6" s="510"/>
      <c r="D6" s="53" t="s">
        <v>59</v>
      </c>
      <c r="E6" s="54" t="s">
        <v>60</v>
      </c>
      <c r="F6" s="55" t="s">
        <v>61</v>
      </c>
      <c r="G6" s="55" t="s">
        <v>62</v>
      </c>
      <c r="H6" s="56" t="s">
        <v>63</v>
      </c>
    </row>
    <row r="7" spans="1:8" s="48" customFormat="1" ht="113.25" customHeight="1">
      <c r="A7" s="57" t="s">
        <v>64</v>
      </c>
      <c r="B7" s="58">
        <v>49.8934</v>
      </c>
      <c r="C7" s="59">
        <v>22</v>
      </c>
      <c r="D7" s="59">
        <v>12079</v>
      </c>
      <c r="E7" s="59">
        <v>48945</v>
      </c>
      <c r="F7" s="59">
        <v>25604</v>
      </c>
      <c r="G7" s="59">
        <v>23341</v>
      </c>
      <c r="H7" s="60">
        <f>SUM(F7/G7*100)</f>
        <v>109.69538580180797</v>
      </c>
    </row>
    <row r="8" spans="1:8" s="48" customFormat="1" ht="113.25" customHeight="1">
      <c r="A8" s="61" t="s">
        <v>65</v>
      </c>
      <c r="B8" s="62">
        <v>49.8934</v>
      </c>
      <c r="C8" s="59">
        <v>22</v>
      </c>
      <c r="D8" s="59">
        <v>12203</v>
      </c>
      <c r="E8" s="59">
        <v>48625</v>
      </c>
      <c r="F8" s="59">
        <v>25367</v>
      </c>
      <c r="G8" s="59">
        <v>23258</v>
      </c>
      <c r="H8" s="63">
        <v>109.07</v>
      </c>
    </row>
    <row r="9" spans="1:8" s="48" customFormat="1" ht="113.25" customHeight="1">
      <c r="A9" s="61" t="s">
        <v>66</v>
      </c>
      <c r="B9" s="64">
        <v>48.8934</v>
      </c>
      <c r="C9" s="59">
        <v>22</v>
      </c>
      <c r="D9" s="59">
        <v>12302</v>
      </c>
      <c r="E9" s="59">
        <v>48182</v>
      </c>
      <c r="F9" s="59">
        <v>25157</v>
      </c>
      <c r="G9" s="59">
        <v>23025</v>
      </c>
      <c r="H9" s="63">
        <v>109.26</v>
      </c>
    </row>
    <row r="10" spans="1:8" s="48" customFormat="1" ht="113.25" customHeight="1">
      <c r="A10" s="61" t="s">
        <v>67</v>
      </c>
      <c r="B10" s="64">
        <v>49.8934</v>
      </c>
      <c r="C10" s="59">
        <v>22</v>
      </c>
      <c r="D10" s="59">
        <v>12426</v>
      </c>
      <c r="E10" s="59">
        <v>48015</v>
      </c>
      <c r="F10" s="59">
        <v>25069</v>
      </c>
      <c r="G10" s="59">
        <v>22946</v>
      </c>
      <c r="H10" s="63">
        <v>109.25</v>
      </c>
    </row>
    <row r="11" spans="1:8" s="48" customFormat="1" ht="113.25" customHeight="1" thickBot="1">
      <c r="A11" s="65" t="s">
        <v>68</v>
      </c>
      <c r="B11" s="66">
        <v>49.8934</v>
      </c>
      <c r="C11" s="67">
        <v>22</v>
      </c>
      <c r="D11" s="67">
        <v>12518</v>
      </c>
      <c r="E11" s="67">
        <v>47810</v>
      </c>
      <c r="F11" s="67">
        <v>24931</v>
      </c>
      <c r="G11" s="67">
        <v>22879</v>
      </c>
      <c r="H11" s="68">
        <v>108.97</v>
      </c>
    </row>
    <row r="12" spans="1:8" s="48" customFormat="1" ht="18" customHeight="1">
      <c r="A12" s="28" t="s">
        <v>34</v>
      </c>
      <c r="B12" s="69"/>
      <c r="C12" s="70"/>
      <c r="D12" s="70"/>
      <c r="E12" s="503"/>
      <c r="F12" s="503"/>
      <c r="G12" s="503"/>
      <c r="H12" s="71"/>
    </row>
    <row r="13" spans="1:8" ht="13.5" customHeight="1">
      <c r="A13" s="40"/>
    </row>
    <row r="14" spans="1:8" ht="13.5" customHeight="1"/>
    <row r="15" spans="1:8" ht="13.5" customHeight="1"/>
  </sheetData>
  <mergeCells count="6">
    <mergeCell ref="E12:G12"/>
    <mergeCell ref="A2:H2"/>
    <mergeCell ref="A4:A6"/>
    <mergeCell ref="C4:C6"/>
    <mergeCell ref="D4:G4"/>
    <mergeCell ref="E5:G5"/>
  </mergeCells>
  <phoneticPr fontId="5" type="noConversion"/>
  <pageMargins left="0.25" right="0.25" top="0.75" bottom="0.75" header="0.3" footer="0.3"/>
  <pageSetup paperSize="9" orientation="portrait" r:id="rId1"/>
  <headerFoot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zoomScaleNormal="100" workbookViewId="0">
      <selection activeCell="A2" sqref="A2:G2"/>
    </sheetView>
  </sheetViews>
  <sheetFormatPr defaultColWidth="8.75" defaultRowHeight="15"/>
  <cols>
    <col min="1" max="1" width="13.625" style="39" customWidth="1"/>
    <col min="2" max="2" width="12.625" style="39" customWidth="1"/>
    <col min="3" max="3" width="10.5" style="39" customWidth="1"/>
    <col min="4" max="4" width="12.625" style="39" customWidth="1"/>
    <col min="5" max="5" width="10.5" style="39" customWidth="1"/>
    <col min="6" max="6" width="12.625" style="39" customWidth="1"/>
    <col min="7" max="7" width="10.5" style="84" customWidth="1"/>
    <col min="8" max="8" width="12.375" style="40" customWidth="1"/>
    <col min="9" max="16384" width="8.75" style="40"/>
  </cols>
  <sheetData>
    <row r="1" spans="1:8" ht="15" customHeight="1">
      <c r="G1" s="72"/>
    </row>
    <row r="2" spans="1:8" s="41" customFormat="1" ht="36" customHeight="1">
      <c r="A2" s="504" t="s">
        <v>69</v>
      </c>
      <c r="B2" s="504"/>
      <c r="C2" s="504"/>
      <c r="D2" s="504"/>
      <c r="E2" s="504"/>
      <c r="F2" s="504"/>
      <c r="G2" s="504"/>
    </row>
    <row r="3" spans="1:8" s="41" customFormat="1" ht="27.95" customHeight="1" thickBot="1">
      <c r="A3" s="44"/>
      <c r="B3" s="44"/>
      <c r="C3" s="44"/>
      <c r="D3" s="44"/>
      <c r="E3" s="44"/>
      <c r="F3" s="44"/>
      <c r="G3" s="73"/>
    </row>
    <row r="4" spans="1:8" s="41" customFormat="1" ht="22.5" customHeight="1">
      <c r="A4" s="517" t="s">
        <v>50</v>
      </c>
      <c r="B4" s="519" t="s">
        <v>70</v>
      </c>
      <c r="C4" s="520"/>
      <c r="D4" s="520"/>
      <c r="E4" s="520"/>
      <c r="F4" s="520"/>
      <c r="G4" s="520"/>
    </row>
    <row r="5" spans="1:8" s="48" customFormat="1" ht="22.5" customHeight="1">
      <c r="A5" s="517"/>
      <c r="B5" s="521" t="s">
        <v>71</v>
      </c>
      <c r="C5" s="74"/>
      <c r="D5" s="521" t="s">
        <v>72</v>
      </c>
      <c r="E5" s="75"/>
      <c r="F5" s="521" t="s">
        <v>73</v>
      </c>
      <c r="G5" s="76"/>
    </row>
    <row r="6" spans="1:8" s="48" customFormat="1" ht="22.5" customHeight="1">
      <c r="A6" s="517"/>
      <c r="B6" s="521"/>
      <c r="C6" s="522" t="s">
        <v>74</v>
      </c>
      <c r="D6" s="521"/>
      <c r="E6" s="524" t="s">
        <v>74</v>
      </c>
      <c r="F6" s="521"/>
      <c r="G6" s="526" t="s">
        <v>74</v>
      </c>
    </row>
    <row r="7" spans="1:8" s="48" customFormat="1" ht="22.5" customHeight="1">
      <c r="A7" s="518"/>
      <c r="B7" s="77" t="s">
        <v>75</v>
      </c>
      <c r="C7" s="523"/>
      <c r="D7" s="77" t="s">
        <v>76</v>
      </c>
      <c r="E7" s="525"/>
      <c r="F7" s="77" t="s">
        <v>77</v>
      </c>
      <c r="G7" s="525"/>
    </row>
    <row r="8" spans="1:8" s="48" customFormat="1" ht="110.25" customHeight="1">
      <c r="A8" s="57" t="s">
        <v>64</v>
      </c>
      <c r="B8" s="78">
        <v>7932</v>
      </c>
      <c r="C8" s="79">
        <v>16.204999999999998</v>
      </c>
      <c r="D8" s="59">
        <v>35218</v>
      </c>
      <c r="E8" s="60">
        <v>71.953999999999994</v>
      </c>
      <c r="F8" s="59">
        <v>5795</v>
      </c>
      <c r="G8" s="63">
        <v>11.839</v>
      </c>
    </row>
    <row r="9" spans="1:8" s="48" customFormat="1" ht="110.25" customHeight="1">
      <c r="A9" s="61" t="s">
        <v>65</v>
      </c>
      <c r="B9" s="78">
        <v>7496</v>
      </c>
      <c r="C9" s="60">
        <v>15.414999999999999</v>
      </c>
      <c r="D9" s="59">
        <v>35343</v>
      </c>
      <c r="E9" s="60">
        <v>72.680000000000007</v>
      </c>
      <c r="F9" s="59">
        <v>5786</v>
      </c>
      <c r="G9" s="63">
        <v>11.898999999999999</v>
      </c>
    </row>
    <row r="10" spans="1:8" s="48" customFormat="1" ht="110.25" customHeight="1">
      <c r="A10" s="61" t="s">
        <v>66</v>
      </c>
      <c r="B10" s="78">
        <v>7087</v>
      </c>
      <c r="C10" s="60">
        <v>14.71</v>
      </c>
      <c r="D10" s="59">
        <v>35230</v>
      </c>
      <c r="E10" s="60">
        <v>73.12</v>
      </c>
      <c r="F10" s="59">
        <v>5865</v>
      </c>
      <c r="G10" s="63">
        <v>12.17</v>
      </c>
    </row>
    <row r="11" spans="1:8" s="48" customFormat="1" ht="110.25" customHeight="1">
      <c r="A11" s="61" t="s">
        <v>67</v>
      </c>
      <c r="B11" s="78">
        <v>6775</v>
      </c>
      <c r="C11" s="60">
        <v>14.11</v>
      </c>
      <c r="D11" s="59">
        <v>35300</v>
      </c>
      <c r="E11" s="60">
        <v>73.52</v>
      </c>
      <c r="F11" s="59">
        <v>5940</v>
      </c>
      <c r="G11" s="63">
        <v>12.27</v>
      </c>
      <c r="H11" s="80"/>
    </row>
    <row r="12" spans="1:8" s="48" customFormat="1" ht="110.25" customHeight="1" thickBot="1">
      <c r="A12" s="65" t="s">
        <v>68</v>
      </c>
      <c r="B12" s="81">
        <v>6539</v>
      </c>
      <c r="C12" s="82">
        <v>13.68</v>
      </c>
      <c r="D12" s="67">
        <v>35196</v>
      </c>
      <c r="E12" s="82">
        <v>73.62</v>
      </c>
      <c r="F12" s="67">
        <v>6075</v>
      </c>
      <c r="G12" s="68">
        <v>12.71</v>
      </c>
    </row>
    <row r="13" spans="1:8" s="48" customFormat="1" ht="18" customHeight="1">
      <c r="A13" s="28" t="s">
        <v>34</v>
      </c>
      <c r="B13" s="71"/>
      <c r="C13" s="71"/>
      <c r="D13" s="71"/>
      <c r="E13" s="71"/>
      <c r="F13" s="71"/>
      <c r="G13" s="83"/>
    </row>
    <row r="14" spans="1:8" ht="13.5" customHeight="1"/>
    <row r="15" spans="1:8" ht="13.5" customHeight="1"/>
    <row r="16" spans="1:8" ht="13.5" customHeight="1"/>
  </sheetData>
  <mergeCells count="9">
    <mergeCell ref="A2:G2"/>
    <mergeCell ref="A4:A7"/>
    <mergeCell ref="B4:G4"/>
    <mergeCell ref="B5:B6"/>
    <mergeCell ref="D5:D6"/>
    <mergeCell ref="F5:F6"/>
    <mergeCell ref="C6:C7"/>
    <mergeCell ref="E6:E7"/>
    <mergeCell ref="G6:G7"/>
  </mergeCells>
  <phoneticPr fontId="5" type="noConversion"/>
  <pageMargins left="0.25" right="0.25" top="0.75" bottom="0.75" header="0.3" footer="0.3"/>
  <pageSetup paperSize="9" orientation="portrait" r:id="rId1"/>
  <headerFoot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4"/>
  <sheetViews>
    <sheetView view="pageLayout" topLeftCell="O22" zoomScaleNormal="110" workbookViewId="0">
      <selection activeCell="AA24" sqref="AA24"/>
    </sheetView>
  </sheetViews>
  <sheetFormatPr defaultColWidth="8.75" defaultRowHeight="12.75"/>
  <cols>
    <col min="1" max="1" width="9.75" style="87" customWidth="1"/>
    <col min="2" max="2" width="4.125" style="86" customWidth="1"/>
    <col min="3" max="4" width="8.625" style="87" customWidth="1"/>
    <col min="5" max="6" width="6.75" style="87" customWidth="1"/>
    <col min="7" max="9" width="7.625" style="87" customWidth="1"/>
    <col min="10" max="11" width="6.75" style="87" customWidth="1"/>
    <col min="12" max="12" width="5.375" style="87" customWidth="1"/>
    <col min="13" max="13" width="6" style="87" customWidth="1"/>
    <col min="14" max="14" width="9.75" style="87" customWidth="1"/>
    <col min="15" max="15" width="4.125" style="86" customWidth="1"/>
    <col min="16" max="17" width="6.75" style="87" customWidth="1"/>
    <col min="18" max="18" width="7.625" style="87" customWidth="1"/>
    <col min="19" max="19" width="6.75" style="87" customWidth="1"/>
    <col min="20" max="20" width="7.625" style="87" customWidth="1"/>
    <col min="21" max="21" width="6.75" style="87" customWidth="1"/>
    <col min="22" max="22" width="5.375" style="87" customWidth="1"/>
    <col min="23" max="23" width="5" style="87" customWidth="1"/>
    <col min="24" max="24" width="7.625" style="87" customWidth="1"/>
    <col min="25" max="25" width="6.75" style="87" customWidth="1"/>
    <col min="26" max="26" width="5" style="87" customWidth="1"/>
    <col min="27" max="27" width="6.75" style="87" customWidth="1"/>
    <col min="28" max="42" width="8.75" style="89" customWidth="1"/>
    <col min="43" max="16384" width="8.75" style="87"/>
  </cols>
  <sheetData>
    <row r="1" spans="1:42" ht="15" customHeight="1">
      <c r="A1" s="85"/>
      <c r="M1" s="88"/>
      <c r="N1" s="85"/>
      <c r="AA1" s="88"/>
    </row>
    <row r="2" spans="1:42" s="91" customFormat="1" ht="27" customHeight="1">
      <c r="A2" s="527" t="s">
        <v>78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 t="s">
        <v>79</v>
      </c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</row>
    <row r="3" spans="1:42" s="91" customFormat="1" ht="20.25" customHeight="1">
      <c r="A3" s="92"/>
      <c r="B3" s="92"/>
      <c r="C3" s="92"/>
      <c r="D3" s="92"/>
      <c r="E3" s="92"/>
      <c r="F3" s="92"/>
      <c r="G3" s="93"/>
      <c r="H3" s="93"/>
      <c r="I3" s="93"/>
      <c r="J3" s="93"/>
      <c r="K3" s="93"/>
      <c r="L3" s="93"/>
      <c r="M3" s="93"/>
      <c r="N3" s="93"/>
      <c r="O3" s="93"/>
      <c r="P3" s="92"/>
      <c r="Q3" s="92"/>
      <c r="R3" s="92"/>
      <c r="S3" s="92"/>
      <c r="T3" s="92"/>
      <c r="U3" s="92"/>
      <c r="V3" s="528"/>
      <c r="W3" s="528"/>
      <c r="X3" s="528"/>
      <c r="Y3" s="528"/>
      <c r="Z3" s="528"/>
      <c r="AA3" s="528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</row>
    <row r="4" spans="1:42" ht="15.75" customHeight="1" thickBot="1">
      <c r="A4" s="529" t="s">
        <v>0</v>
      </c>
      <c r="B4" s="529"/>
      <c r="C4" s="529"/>
      <c r="D4" s="529"/>
      <c r="E4" s="529"/>
      <c r="F4" s="529"/>
      <c r="G4" s="94"/>
      <c r="H4" s="94"/>
      <c r="I4" s="94"/>
      <c r="J4" s="94"/>
      <c r="K4" s="94"/>
      <c r="L4" s="94"/>
      <c r="M4" s="95" t="s">
        <v>80</v>
      </c>
      <c r="N4" s="94"/>
      <c r="O4" s="94"/>
      <c r="P4" s="529"/>
      <c r="Q4" s="529"/>
      <c r="R4" s="529"/>
      <c r="S4" s="529"/>
      <c r="T4" s="529"/>
      <c r="U4" s="529"/>
      <c r="V4" s="94"/>
      <c r="W4" s="94"/>
      <c r="X4" s="530"/>
      <c r="Y4" s="530"/>
      <c r="Z4" s="94"/>
      <c r="AA4" s="95" t="s">
        <v>81</v>
      </c>
    </row>
    <row r="5" spans="1:42" s="100" customFormat="1" ht="24.95" customHeight="1">
      <c r="A5" s="96"/>
      <c r="B5" s="97"/>
      <c r="C5" s="98"/>
      <c r="D5" s="534" t="s">
        <v>82</v>
      </c>
      <c r="E5" s="535"/>
      <c r="F5" s="535"/>
      <c r="G5" s="535"/>
      <c r="H5" s="535"/>
      <c r="I5" s="535"/>
      <c r="J5" s="535"/>
      <c r="K5" s="535"/>
      <c r="L5" s="535"/>
      <c r="M5" s="535"/>
      <c r="N5" s="572" t="s">
        <v>83</v>
      </c>
      <c r="O5" s="531" t="s">
        <v>84</v>
      </c>
      <c r="P5" s="534" t="s">
        <v>85</v>
      </c>
      <c r="Q5" s="535"/>
      <c r="R5" s="535"/>
      <c r="S5" s="535"/>
      <c r="T5" s="535"/>
      <c r="U5" s="535"/>
      <c r="V5" s="535"/>
      <c r="W5" s="535"/>
      <c r="X5" s="535"/>
      <c r="Y5" s="535"/>
      <c r="Z5" s="536"/>
      <c r="AA5" s="537" t="s">
        <v>470</v>
      </c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</row>
    <row r="6" spans="1:42" s="100" customFormat="1" ht="24.95" customHeight="1">
      <c r="A6" s="101"/>
      <c r="B6" s="102"/>
      <c r="C6" s="103"/>
      <c r="D6" s="98"/>
      <c r="E6" s="104" t="s">
        <v>1</v>
      </c>
      <c r="F6" s="105"/>
      <c r="G6" s="106"/>
      <c r="H6" s="107"/>
      <c r="I6" s="540" t="s">
        <v>86</v>
      </c>
      <c r="J6" s="541"/>
      <c r="K6" s="541"/>
      <c r="L6" s="541"/>
      <c r="M6" s="542"/>
      <c r="N6" s="556"/>
      <c r="O6" s="532"/>
      <c r="P6" s="543" t="s">
        <v>87</v>
      </c>
      <c r="Q6" s="544"/>
      <c r="R6" s="549" t="s">
        <v>88</v>
      </c>
      <c r="S6" s="550"/>
      <c r="T6" s="555" t="s">
        <v>89</v>
      </c>
      <c r="U6" s="550"/>
      <c r="V6" s="549" t="s">
        <v>90</v>
      </c>
      <c r="W6" s="555"/>
      <c r="X6" s="549" t="s">
        <v>91</v>
      </c>
      <c r="Y6" s="550"/>
      <c r="Z6" s="558" t="s">
        <v>92</v>
      </c>
      <c r="AA6" s="538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</row>
    <row r="7" spans="1:42" s="100" customFormat="1" ht="24.95" customHeight="1">
      <c r="A7" s="101" t="s">
        <v>93</v>
      </c>
      <c r="B7" s="97" t="s">
        <v>84</v>
      </c>
      <c r="C7" s="98" t="s">
        <v>94</v>
      </c>
      <c r="D7" s="98" t="s">
        <v>95</v>
      </c>
      <c r="E7" s="573" t="s">
        <v>96</v>
      </c>
      <c r="F7" s="574"/>
      <c r="G7" s="575" t="s">
        <v>97</v>
      </c>
      <c r="H7" s="576"/>
      <c r="I7" s="561" t="s">
        <v>98</v>
      </c>
      <c r="J7" s="562"/>
      <c r="K7" s="563" t="s">
        <v>99</v>
      </c>
      <c r="L7" s="564"/>
      <c r="M7" s="565"/>
      <c r="N7" s="556"/>
      <c r="O7" s="532"/>
      <c r="P7" s="545"/>
      <c r="Q7" s="546"/>
      <c r="R7" s="551"/>
      <c r="S7" s="552"/>
      <c r="T7" s="556"/>
      <c r="U7" s="552"/>
      <c r="V7" s="551"/>
      <c r="W7" s="556"/>
      <c r="X7" s="551"/>
      <c r="Y7" s="552"/>
      <c r="Z7" s="559"/>
      <c r="AA7" s="538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</row>
    <row r="8" spans="1:42" s="100" customFormat="1" ht="24.95" customHeight="1">
      <c r="A8" s="108"/>
      <c r="B8" s="109"/>
      <c r="C8" s="110"/>
      <c r="D8" s="110"/>
      <c r="E8" s="566" t="s">
        <v>100</v>
      </c>
      <c r="F8" s="567"/>
      <c r="G8" s="568" t="s">
        <v>101</v>
      </c>
      <c r="H8" s="569"/>
      <c r="I8" s="111"/>
      <c r="J8" s="112"/>
      <c r="K8" s="570" t="s">
        <v>102</v>
      </c>
      <c r="L8" s="571"/>
      <c r="M8" s="113" t="s">
        <v>103</v>
      </c>
      <c r="N8" s="556"/>
      <c r="O8" s="532"/>
      <c r="P8" s="547"/>
      <c r="Q8" s="548"/>
      <c r="R8" s="553"/>
      <c r="S8" s="554"/>
      <c r="T8" s="557"/>
      <c r="U8" s="554"/>
      <c r="V8" s="553"/>
      <c r="W8" s="557"/>
      <c r="X8" s="553"/>
      <c r="Y8" s="554"/>
      <c r="Z8" s="559"/>
      <c r="AA8" s="538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</row>
    <row r="9" spans="1:42" s="100" customFormat="1" ht="24.95" customHeight="1">
      <c r="A9" s="108"/>
      <c r="B9" s="114"/>
      <c r="C9" s="115"/>
      <c r="D9" s="115"/>
      <c r="E9" s="116" t="s">
        <v>104</v>
      </c>
      <c r="F9" s="117" t="s">
        <v>105</v>
      </c>
      <c r="G9" s="116" t="s">
        <v>106</v>
      </c>
      <c r="H9" s="117" t="s">
        <v>107</v>
      </c>
      <c r="I9" s="118" t="s">
        <v>106</v>
      </c>
      <c r="J9" s="118" t="s">
        <v>107</v>
      </c>
      <c r="K9" s="119" t="s">
        <v>106</v>
      </c>
      <c r="L9" s="120" t="s">
        <v>107</v>
      </c>
      <c r="M9" s="121" t="s">
        <v>107</v>
      </c>
      <c r="N9" s="557"/>
      <c r="O9" s="533"/>
      <c r="P9" s="113" t="s">
        <v>106</v>
      </c>
      <c r="Q9" s="113" t="s">
        <v>107</v>
      </c>
      <c r="R9" s="113" t="s">
        <v>106</v>
      </c>
      <c r="S9" s="113" t="s">
        <v>107</v>
      </c>
      <c r="T9" s="113" t="s">
        <v>106</v>
      </c>
      <c r="U9" s="122" t="s">
        <v>107</v>
      </c>
      <c r="V9" s="122" t="s">
        <v>106</v>
      </c>
      <c r="W9" s="113" t="s">
        <v>107</v>
      </c>
      <c r="X9" s="113" t="s">
        <v>106</v>
      </c>
      <c r="Y9" s="113" t="s">
        <v>107</v>
      </c>
      <c r="Z9" s="560"/>
      <c r="AA9" s="53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</row>
    <row r="10" spans="1:42" s="131" customFormat="1" ht="42" customHeight="1">
      <c r="A10" s="123" t="s">
        <v>108</v>
      </c>
      <c r="B10" s="124" t="s">
        <v>109</v>
      </c>
      <c r="C10" s="125">
        <f>SUM(C11:C12)</f>
        <v>41013</v>
      </c>
      <c r="D10" s="125">
        <f>SUM(D11:D12)</f>
        <v>38731</v>
      </c>
      <c r="E10" s="126">
        <f>SUM(E11:E12)</f>
        <v>657</v>
      </c>
      <c r="F10" s="126">
        <f t="shared" ref="F10:M10" si="0">SUM(F11:F12)</f>
        <v>323</v>
      </c>
      <c r="G10" s="126">
        <f t="shared" si="0"/>
        <v>4017</v>
      </c>
      <c r="H10" s="126">
        <f t="shared" si="0"/>
        <v>2290</v>
      </c>
      <c r="I10" s="126">
        <f t="shared" si="0"/>
        <v>1985</v>
      </c>
      <c r="J10" s="126">
        <f t="shared" si="0"/>
        <v>538</v>
      </c>
      <c r="K10" s="126">
        <f t="shared" si="0"/>
        <v>956</v>
      </c>
      <c r="L10" s="126">
        <f t="shared" si="0"/>
        <v>86</v>
      </c>
      <c r="M10" s="126">
        <f t="shared" si="0"/>
        <v>182</v>
      </c>
      <c r="N10" s="123" t="s">
        <v>110</v>
      </c>
      <c r="O10" s="127" t="s">
        <v>109</v>
      </c>
      <c r="P10" s="128">
        <f t="shared" ref="P10:AA10" si="1">SUM(P11:P12)</f>
        <v>1819</v>
      </c>
      <c r="Q10" s="129">
        <f t="shared" si="1"/>
        <v>962</v>
      </c>
      <c r="R10" s="129">
        <f t="shared" si="1"/>
        <v>6659</v>
      </c>
      <c r="S10" s="129">
        <f t="shared" si="1"/>
        <v>2404</v>
      </c>
      <c r="T10" s="129">
        <f t="shared" si="1"/>
        <v>6471</v>
      </c>
      <c r="U10" s="129">
        <f t="shared" si="1"/>
        <v>924</v>
      </c>
      <c r="V10" s="129">
        <f t="shared" si="1"/>
        <v>66</v>
      </c>
      <c r="W10" s="129">
        <f t="shared" si="1"/>
        <v>33</v>
      </c>
      <c r="X10" s="129">
        <f t="shared" si="1"/>
        <v>7199</v>
      </c>
      <c r="Y10" s="129">
        <f t="shared" si="1"/>
        <v>1023</v>
      </c>
      <c r="Z10" s="129">
        <f t="shared" si="1"/>
        <v>337</v>
      </c>
      <c r="AA10" s="129">
        <f t="shared" si="1"/>
        <v>2282</v>
      </c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</row>
    <row r="11" spans="1:42" s="137" customFormat="1" ht="35.1" customHeight="1">
      <c r="A11" s="132"/>
      <c r="B11" s="133" t="s">
        <v>111</v>
      </c>
      <c r="C11" s="125">
        <v>21411</v>
      </c>
      <c r="D11" s="126">
        <v>21169</v>
      </c>
      <c r="E11" s="134">
        <v>450</v>
      </c>
      <c r="F11" s="134">
        <v>184</v>
      </c>
      <c r="G11" s="134">
        <v>1979</v>
      </c>
      <c r="H11" s="134">
        <v>1154</v>
      </c>
      <c r="I11" s="134">
        <v>1053</v>
      </c>
      <c r="J11" s="134">
        <v>300</v>
      </c>
      <c r="K11" s="134">
        <v>531</v>
      </c>
      <c r="L11" s="134">
        <v>46</v>
      </c>
      <c r="M11" s="134">
        <v>25</v>
      </c>
      <c r="N11" s="132"/>
      <c r="O11" s="135" t="s">
        <v>111</v>
      </c>
      <c r="P11" s="125">
        <v>1001</v>
      </c>
      <c r="Q11" s="134">
        <v>504</v>
      </c>
      <c r="R11" s="134">
        <v>3728</v>
      </c>
      <c r="S11" s="134">
        <v>1529</v>
      </c>
      <c r="T11" s="134">
        <v>3857</v>
      </c>
      <c r="U11" s="134">
        <v>615</v>
      </c>
      <c r="V11" s="134">
        <v>50</v>
      </c>
      <c r="W11" s="134">
        <v>26</v>
      </c>
      <c r="X11" s="134">
        <v>3650</v>
      </c>
      <c r="Y11" s="134">
        <v>366</v>
      </c>
      <c r="Z11" s="134">
        <v>221</v>
      </c>
      <c r="AA11" s="134">
        <v>242</v>
      </c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</row>
    <row r="12" spans="1:42" s="137" customFormat="1" ht="35.1" customHeight="1">
      <c r="B12" s="138" t="s">
        <v>112</v>
      </c>
      <c r="C12" s="125">
        <v>19602</v>
      </c>
      <c r="D12" s="126">
        <v>17562</v>
      </c>
      <c r="E12" s="126">
        <v>207</v>
      </c>
      <c r="F12" s="126">
        <v>139</v>
      </c>
      <c r="G12" s="126">
        <v>2038</v>
      </c>
      <c r="H12" s="126">
        <v>1136</v>
      </c>
      <c r="I12" s="126">
        <v>932</v>
      </c>
      <c r="J12" s="126">
        <v>238</v>
      </c>
      <c r="K12" s="126">
        <v>425</v>
      </c>
      <c r="L12" s="126">
        <v>40</v>
      </c>
      <c r="M12" s="126">
        <v>157</v>
      </c>
      <c r="O12" s="139" t="s">
        <v>112</v>
      </c>
      <c r="P12" s="125">
        <v>818</v>
      </c>
      <c r="Q12" s="126">
        <v>458</v>
      </c>
      <c r="R12" s="126">
        <v>2931</v>
      </c>
      <c r="S12" s="126">
        <v>875</v>
      </c>
      <c r="T12" s="126">
        <v>2614</v>
      </c>
      <c r="U12" s="126">
        <v>309</v>
      </c>
      <c r="V12" s="126">
        <v>16</v>
      </c>
      <c r="W12" s="126">
        <v>7</v>
      </c>
      <c r="X12" s="126">
        <v>3549</v>
      </c>
      <c r="Y12" s="126">
        <v>657</v>
      </c>
      <c r="Z12" s="126">
        <v>116</v>
      </c>
      <c r="AA12" s="126">
        <v>2040</v>
      </c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</row>
    <row r="13" spans="1:42" s="137" customFormat="1" ht="42" customHeight="1">
      <c r="A13" s="136" t="s">
        <v>113</v>
      </c>
      <c r="B13" s="138" t="s">
        <v>114</v>
      </c>
      <c r="C13" s="125">
        <v>41129</v>
      </c>
      <c r="D13" s="126">
        <v>38967</v>
      </c>
      <c r="E13" s="126">
        <f t="shared" ref="E13:L13" si="2">SUM(E14:E15)</f>
        <v>704</v>
      </c>
      <c r="F13" s="126">
        <f t="shared" si="2"/>
        <v>360</v>
      </c>
      <c r="G13" s="126">
        <f t="shared" si="2"/>
        <v>4291</v>
      </c>
      <c r="H13" s="126">
        <f t="shared" si="2"/>
        <v>2406</v>
      </c>
      <c r="I13" s="126">
        <f t="shared" si="2"/>
        <v>1957</v>
      </c>
      <c r="J13" s="126">
        <f t="shared" si="2"/>
        <v>526</v>
      </c>
      <c r="K13" s="126">
        <f t="shared" si="2"/>
        <v>934</v>
      </c>
      <c r="L13" s="126">
        <f t="shared" si="2"/>
        <v>77</v>
      </c>
      <c r="M13" s="126">
        <f>SUM(M14:M15)</f>
        <v>207</v>
      </c>
      <c r="N13" s="136" t="s">
        <v>115</v>
      </c>
      <c r="O13" s="140" t="s">
        <v>114</v>
      </c>
      <c r="P13" s="126">
        <f t="shared" ref="P13:Z13" si="3">SUM(P14:P15)</f>
        <v>1796</v>
      </c>
      <c r="Q13" s="126">
        <f t="shared" si="3"/>
        <v>951</v>
      </c>
      <c r="R13" s="126">
        <f t="shared" si="3"/>
        <v>6660</v>
      </c>
      <c r="S13" s="126">
        <f t="shared" si="3"/>
        <v>2417</v>
      </c>
      <c r="T13" s="126">
        <f t="shared" si="3"/>
        <v>6348</v>
      </c>
      <c r="U13" s="126">
        <f t="shared" si="3"/>
        <v>821</v>
      </c>
      <c r="V13" s="126">
        <f t="shared" si="3"/>
        <v>67</v>
      </c>
      <c r="W13" s="126">
        <f t="shared" si="3"/>
        <v>33</v>
      </c>
      <c r="X13" s="126">
        <f t="shared" si="3"/>
        <v>7085</v>
      </c>
      <c r="Y13" s="126">
        <f t="shared" si="3"/>
        <v>1009</v>
      </c>
      <c r="Z13" s="126">
        <f t="shared" si="3"/>
        <v>321</v>
      </c>
      <c r="AA13" s="126">
        <f>SUM(AA14:AA15)</f>
        <v>2162</v>
      </c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</row>
    <row r="14" spans="1:42" s="137" customFormat="1" ht="35.1" customHeight="1">
      <c r="A14" s="132"/>
      <c r="B14" s="133" t="s">
        <v>116</v>
      </c>
      <c r="C14" s="125">
        <v>21427</v>
      </c>
      <c r="D14" s="134">
        <v>21213</v>
      </c>
      <c r="E14" s="134">
        <v>471</v>
      </c>
      <c r="F14" s="134">
        <v>212</v>
      </c>
      <c r="G14" s="134">
        <v>2095</v>
      </c>
      <c r="H14" s="134">
        <v>1238</v>
      </c>
      <c r="I14" s="134">
        <v>1037</v>
      </c>
      <c r="J14" s="134">
        <v>303</v>
      </c>
      <c r="K14" s="134">
        <v>526</v>
      </c>
      <c r="L14" s="134">
        <v>42</v>
      </c>
      <c r="M14" s="134">
        <v>32</v>
      </c>
      <c r="N14" s="132"/>
      <c r="O14" s="135" t="s">
        <v>116</v>
      </c>
      <c r="P14" s="125">
        <v>986</v>
      </c>
      <c r="Q14" s="134">
        <v>508</v>
      </c>
      <c r="R14" s="134">
        <v>3741</v>
      </c>
      <c r="S14" s="134">
        <v>1501</v>
      </c>
      <c r="T14" s="134">
        <v>3821</v>
      </c>
      <c r="U14" s="134">
        <v>494</v>
      </c>
      <c r="V14" s="134">
        <v>51</v>
      </c>
      <c r="W14" s="134">
        <v>26</v>
      </c>
      <c r="X14" s="134">
        <v>3573</v>
      </c>
      <c r="Y14" s="134">
        <v>351</v>
      </c>
      <c r="Z14" s="134">
        <v>205</v>
      </c>
      <c r="AA14" s="134">
        <v>214</v>
      </c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</row>
    <row r="15" spans="1:42" s="137" customFormat="1" ht="35.1" customHeight="1">
      <c r="B15" s="138" t="s">
        <v>112</v>
      </c>
      <c r="C15" s="125">
        <v>19702</v>
      </c>
      <c r="D15" s="126">
        <v>17754</v>
      </c>
      <c r="E15" s="126">
        <v>233</v>
      </c>
      <c r="F15" s="126">
        <v>148</v>
      </c>
      <c r="G15" s="126">
        <v>2196</v>
      </c>
      <c r="H15" s="126">
        <v>1168</v>
      </c>
      <c r="I15" s="126">
        <v>920</v>
      </c>
      <c r="J15" s="126">
        <v>223</v>
      </c>
      <c r="K15" s="126">
        <v>408</v>
      </c>
      <c r="L15" s="126">
        <v>35</v>
      </c>
      <c r="M15" s="126">
        <v>175</v>
      </c>
      <c r="O15" s="139" t="s">
        <v>112</v>
      </c>
      <c r="P15" s="125">
        <v>810</v>
      </c>
      <c r="Q15" s="126">
        <v>443</v>
      </c>
      <c r="R15" s="126">
        <v>2919</v>
      </c>
      <c r="S15" s="126">
        <v>916</v>
      </c>
      <c r="T15" s="126">
        <v>2527</v>
      </c>
      <c r="U15" s="126">
        <v>327</v>
      </c>
      <c r="V15" s="126">
        <v>16</v>
      </c>
      <c r="W15" s="126">
        <v>7</v>
      </c>
      <c r="X15" s="126">
        <v>3512</v>
      </c>
      <c r="Y15" s="126">
        <v>658</v>
      </c>
      <c r="Z15" s="126">
        <v>116</v>
      </c>
      <c r="AA15" s="126">
        <v>1948</v>
      </c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</row>
    <row r="16" spans="1:42" s="137" customFormat="1" ht="42" customHeight="1">
      <c r="A16" s="136" t="s">
        <v>117</v>
      </c>
      <c r="B16" s="138" t="s">
        <v>114</v>
      </c>
      <c r="C16" s="125">
        <f>SUM(C17:C18)</f>
        <v>41095</v>
      </c>
      <c r="D16" s="126">
        <f>SUM(D17:D18)</f>
        <v>39043</v>
      </c>
      <c r="E16" s="126">
        <f t="shared" ref="E16:M16" si="4">SUM(E17:E18)</f>
        <v>771</v>
      </c>
      <c r="F16" s="126">
        <f t="shared" si="4"/>
        <v>364</v>
      </c>
      <c r="G16" s="126">
        <f t="shared" si="4"/>
        <v>4557</v>
      </c>
      <c r="H16" s="126">
        <f t="shared" si="4"/>
        <v>2508</v>
      </c>
      <c r="I16" s="126">
        <f t="shared" si="4"/>
        <v>1951</v>
      </c>
      <c r="J16" s="126">
        <f t="shared" si="4"/>
        <v>511</v>
      </c>
      <c r="K16" s="126">
        <f t="shared" si="4"/>
        <v>903</v>
      </c>
      <c r="L16" s="126">
        <f t="shared" si="4"/>
        <v>69</v>
      </c>
      <c r="M16" s="126">
        <f t="shared" si="4"/>
        <v>217</v>
      </c>
      <c r="N16" s="136" t="s">
        <v>118</v>
      </c>
      <c r="O16" s="139" t="s">
        <v>114</v>
      </c>
      <c r="P16" s="125">
        <f>SUM(P17:P18)</f>
        <v>1757</v>
      </c>
      <c r="Q16" s="126">
        <f>SUM(Q17:Q18)</f>
        <v>938</v>
      </c>
      <c r="R16" s="126">
        <f t="shared" ref="R16:AA16" si="5">SUM(R17:R18)</f>
        <v>6652</v>
      </c>
      <c r="S16" s="126">
        <f t="shared" si="5"/>
        <v>2371</v>
      </c>
      <c r="T16" s="126">
        <f t="shared" si="5"/>
        <v>6333</v>
      </c>
      <c r="U16" s="126">
        <f t="shared" si="5"/>
        <v>804</v>
      </c>
      <c r="V16" s="126">
        <f t="shared" si="5"/>
        <v>66</v>
      </c>
      <c r="W16" s="126">
        <f t="shared" si="5"/>
        <v>34</v>
      </c>
      <c r="X16" s="126">
        <f t="shared" si="5"/>
        <v>6919</v>
      </c>
      <c r="Y16" s="126">
        <f t="shared" si="5"/>
        <v>1014</v>
      </c>
      <c r="Z16" s="126">
        <f t="shared" si="5"/>
        <v>304</v>
      </c>
      <c r="AA16" s="126">
        <f t="shared" si="5"/>
        <v>2052</v>
      </c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</row>
    <row r="17" spans="1:42" s="137" customFormat="1" ht="35.1" customHeight="1">
      <c r="A17" s="132"/>
      <c r="B17" s="133" t="s">
        <v>116</v>
      </c>
      <c r="C17" s="125">
        <v>21434</v>
      </c>
      <c r="D17" s="134">
        <v>21235</v>
      </c>
      <c r="E17" s="134">
        <v>507</v>
      </c>
      <c r="F17" s="134">
        <v>227</v>
      </c>
      <c r="G17" s="134">
        <v>2214</v>
      </c>
      <c r="H17" s="134">
        <v>1298</v>
      </c>
      <c r="I17" s="134">
        <v>1047</v>
      </c>
      <c r="J17" s="134">
        <v>289</v>
      </c>
      <c r="K17" s="134">
        <v>510</v>
      </c>
      <c r="L17" s="134">
        <v>39</v>
      </c>
      <c r="M17" s="134">
        <v>37</v>
      </c>
      <c r="N17" s="132"/>
      <c r="O17" s="135" t="s">
        <v>116</v>
      </c>
      <c r="P17" s="125">
        <v>969</v>
      </c>
      <c r="Q17" s="134">
        <v>522</v>
      </c>
      <c r="R17" s="134">
        <v>3749</v>
      </c>
      <c r="S17" s="134">
        <v>1460</v>
      </c>
      <c r="T17" s="134">
        <v>3789</v>
      </c>
      <c r="U17" s="134">
        <v>493</v>
      </c>
      <c r="V17" s="134">
        <v>51</v>
      </c>
      <c r="W17" s="134">
        <v>26</v>
      </c>
      <c r="X17" s="134">
        <v>3460</v>
      </c>
      <c r="Y17" s="134">
        <v>354</v>
      </c>
      <c r="Z17" s="134">
        <v>194</v>
      </c>
      <c r="AA17" s="134">
        <v>199</v>
      </c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</row>
    <row r="18" spans="1:42" s="137" customFormat="1" ht="35.1" customHeight="1">
      <c r="B18" s="138" t="s">
        <v>112</v>
      </c>
      <c r="C18" s="125">
        <v>19661</v>
      </c>
      <c r="D18" s="126">
        <v>17808</v>
      </c>
      <c r="E18" s="126">
        <v>264</v>
      </c>
      <c r="F18" s="126">
        <v>137</v>
      </c>
      <c r="G18" s="126">
        <v>2343</v>
      </c>
      <c r="H18" s="126">
        <v>1210</v>
      </c>
      <c r="I18" s="126">
        <v>904</v>
      </c>
      <c r="J18" s="126">
        <v>222</v>
      </c>
      <c r="K18" s="126">
        <v>393</v>
      </c>
      <c r="L18" s="126">
        <v>30</v>
      </c>
      <c r="M18" s="126">
        <v>180</v>
      </c>
      <c r="O18" s="139" t="s">
        <v>112</v>
      </c>
      <c r="P18" s="125">
        <v>788</v>
      </c>
      <c r="Q18" s="126">
        <v>416</v>
      </c>
      <c r="R18" s="126">
        <v>2903</v>
      </c>
      <c r="S18" s="126">
        <v>911</v>
      </c>
      <c r="T18" s="126">
        <v>2544</v>
      </c>
      <c r="U18" s="126">
        <v>311</v>
      </c>
      <c r="V18" s="126">
        <v>15</v>
      </c>
      <c r="W18" s="126">
        <v>8</v>
      </c>
      <c r="X18" s="126">
        <v>3459</v>
      </c>
      <c r="Y18" s="126">
        <v>660</v>
      </c>
      <c r="Z18" s="126">
        <v>110</v>
      </c>
      <c r="AA18" s="126">
        <v>1853</v>
      </c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</row>
    <row r="19" spans="1:42" s="137" customFormat="1" ht="42" customHeight="1">
      <c r="A19" s="136" t="s">
        <v>119</v>
      </c>
      <c r="B19" s="138" t="s">
        <v>114</v>
      </c>
      <c r="C19" s="125">
        <f>SUM(C20:C21)</f>
        <v>41240</v>
      </c>
      <c r="D19" s="126">
        <f>SUM(D20:D21)</f>
        <v>39293</v>
      </c>
      <c r="E19" s="126">
        <f t="shared" ref="E19:M19" si="6">SUM(E20:E21)</f>
        <v>843</v>
      </c>
      <c r="F19" s="126">
        <f t="shared" si="6"/>
        <v>386</v>
      </c>
      <c r="G19" s="126">
        <f t="shared" si="6"/>
        <v>4892</v>
      </c>
      <c r="H19" s="126">
        <f t="shared" si="6"/>
        <v>2653</v>
      </c>
      <c r="I19" s="126">
        <f t="shared" si="6"/>
        <v>1945</v>
      </c>
      <c r="J19" s="126">
        <f t="shared" si="6"/>
        <v>485</v>
      </c>
      <c r="K19" s="126">
        <f t="shared" si="6"/>
        <v>894</v>
      </c>
      <c r="L19" s="126">
        <f t="shared" si="6"/>
        <v>73</v>
      </c>
      <c r="M19" s="126">
        <f t="shared" si="6"/>
        <v>212</v>
      </c>
      <c r="N19" s="136" t="s">
        <v>120</v>
      </c>
      <c r="O19" s="139" t="s">
        <v>114</v>
      </c>
      <c r="P19" s="125">
        <f>SUM(P20:P21)</f>
        <v>1706</v>
      </c>
      <c r="Q19" s="134">
        <f>SUM(Q20:Q21)</f>
        <v>950</v>
      </c>
      <c r="R19" s="134">
        <f t="shared" ref="R19:AA19" si="7">SUM(R20:R21)</f>
        <v>6688</v>
      </c>
      <c r="S19" s="134">
        <f t="shared" si="7"/>
        <v>2378</v>
      </c>
      <c r="T19" s="134">
        <f t="shared" si="7"/>
        <v>6273</v>
      </c>
      <c r="U19" s="134">
        <f t="shared" si="7"/>
        <v>737</v>
      </c>
      <c r="V19" s="134">
        <f t="shared" si="7"/>
        <v>67</v>
      </c>
      <c r="W19" s="134">
        <f t="shared" si="7"/>
        <v>42</v>
      </c>
      <c r="X19" s="134">
        <f t="shared" si="7"/>
        <v>6761</v>
      </c>
      <c r="Y19" s="134">
        <f t="shared" si="7"/>
        <v>1005</v>
      </c>
      <c r="Z19" s="134">
        <f t="shared" si="7"/>
        <v>303</v>
      </c>
      <c r="AA19" s="134">
        <f t="shared" si="7"/>
        <v>1947</v>
      </c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</row>
    <row r="20" spans="1:42" s="137" customFormat="1" ht="35.1" customHeight="1">
      <c r="A20" s="132"/>
      <c r="B20" s="133" t="s">
        <v>116</v>
      </c>
      <c r="C20" s="125">
        <v>21503</v>
      </c>
      <c r="D20" s="126">
        <v>21325</v>
      </c>
      <c r="E20" s="134">
        <v>552</v>
      </c>
      <c r="F20" s="134">
        <v>239</v>
      </c>
      <c r="G20" s="134">
        <v>2376</v>
      </c>
      <c r="H20" s="134">
        <v>1401</v>
      </c>
      <c r="I20" s="134">
        <v>1050</v>
      </c>
      <c r="J20" s="134">
        <v>271</v>
      </c>
      <c r="K20" s="134">
        <v>509</v>
      </c>
      <c r="L20" s="134">
        <v>39</v>
      </c>
      <c r="M20" s="134">
        <v>34</v>
      </c>
      <c r="N20" s="132"/>
      <c r="O20" s="135" t="s">
        <v>116</v>
      </c>
      <c r="P20" s="125">
        <v>940</v>
      </c>
      <c r="Q20" s="134">
        <v>514</v>
      </c>
      <c r="R20" s="134">
        <v>3784</v>
      </c>
      <c r="S20" s="134">
        <v>1459</v>
      </c>
      <c r="T20" s="134">
        <v>3741</v>
      </c>
      <c r="U20" s="134">
        <v>456</v>
      </c>
      <c r="V20" s="134">
        <v>53</v>
      </c>
      <c r="W20" s="134">
        <v>25</v>
      </c>
      <c r="X20" s="134">
        <v>3359</v>
      </c>
      <c r="Y20" s="134">
        <v>339</v>
      </c>
      <c r="Z20" s="134">
        <v>184</v>
      </c>
      <c r="AA20" s="134">
        <v>178</v>
      </c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</row>
    <row r="21" spans="1:42" s="137" customFormat="1" ht="35.1" customHeight="1">
      <c r="B21" s="138" t="s">
        <v>112</v>
      </c>
      <c r="C21" s="125">
        <v>19737</v>
      </c>
      <c r="D21" s="126">
        <v>17968</v>
      </c>
      <c r="E21" s="126">
        <v>291</v>
      </c>
      <c r="F21" s="126">
        <v>147</v>
      </c>
      <c r="G21" s="126">
        <v>2516</v>
      </c>
      <c r="H21" s="126">
        <v>1252</v>
      </c>
      <c r="I21" s="126">
        <v>895</v>
      </c>
      <c r="J21" s="126">
        <v>214</v>
      </c>
      <c r="K21" s="126">
        <v>385</v>
      </c>
      <c r="L21" s="126">
        <v>34</v>
      </c>
      <c r="M21" s="126">
        <v>178</v>
      </c>
      <c r="O21" s="139" t="s">
        <v>112</v>
      </c>
      <c r="P21" s="125">
        <v>766</v>
      </c>
      <c r="Q21" s="126">
        <v>436</v>
      </c>
      <c r="R21" s="126">
        <v>2904</v>
      </c>
      <c r="S21" s="126">
        <v>919</v>
      </c>
      <c r="T21" s="126">
        <v>2532</v>
      </c>
      <c r="U21" s="126">
        <v>281</v>
      </c>
      <c r="V21" s="126">
        <v>14</v>
      </c>
      <c r="W21" s="126">
        <v>17</v>
      </c>
      <c r="X21" s="126">
        <v>3402</v>
      </c>
      <c r="Y21" s="126">
        <v>666</v>
      </c>
      <c r="Z21" s="126">
        <v>119</v>
      </c>
      <c r="AA21" s="126">
        <v>1769</v>
      </c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</row>
    <row r="22" spans="1:42" s="137" customFormat="1" ht="42" customHeight="1">
      <c r="A22" s="136" t="s">
        <v>121</v>
      </c>
      <c r="B22" s="138" t="s">
        <v>114</v>
      </c>
      <c r="C22" s="125">
        <f>SUM(C23:C24)</f>
        <v>41271</v>
      </c>
      <c r="D22" s="126">
        <f>SUM(E22+F22+G22+H22+I22+J22+K22+L22+M22+P22+Q22+R22+S22+T22+U22+V22+W22+X22+Y22+Z22)</f>
        <v>39425</v>
      </c>
      <c r="E22" s="126">
        <f t="shared" ref="E22:M22" si="8">SUM(E23:E24)</f>
        <v>897</v>
      </c>
      <c r="F22" s="126">
        <f t="shared" si="8"/>
        <v>414</v>
      </c>
      <c r="G22" s="126">
        <f t="shared" si="8"/>
        <v>5269</v>
      </c>
      <c r="H22" s="126">
        <f t="shared" si="8"/>
        <v>2613</v>
      </c>
      <c r="I22" s="126">
        <f t="shared" si="8"/>
        <v>1939</v>
      </c>
      <c r="J22" s="126">
        <f t="shared" si="8"/>
        <v>486</v>
      </c>
      <c r="K22" s="126">
        <f t="shared" si="8"/>
        <v>899</v>
      </c>
      <c r="L22" s="126">
        <f t="shared" si="8"/>
        <v>68</v>
      </c>
      <c r="M22" s="126">
        <f t="shared" si="8"/>
        <v>226</v>
      </c>
      <c r="N22" s="136" t="s">
        <v>122</v>
      </c>
      <c r="O22" s="139" t="s">
        <v>114</v>
      </c>
      <c r="P22" s="125">
        <f>SUM(P23:P24)</f>
        <v>1692</v>
      </c>
      <c r="Q22" s="126">
        <f>SUM(Q23:Q24)</f>
        <v>942</v>
      </c>
      <c r="R22" s="126">
        <f t="shared" ref="R22:AA22" si="9">SUM(R23:R24)</f>
        <v>6731</v>
      </c>
      <c r="S22" s="126">
        <f t="shared" si="9"/>
        <v>2303</v>
      </c>
      <c r="T22" s="126">
        <f t="shared" si="9"/>
        <v>6241</v>
      </c>
      <c r="U22" s="126">
        <f t="shared" si="9"/>
        <v>716</v>
      </c>
      <c r="V22" s="126">
        <f t="shared" si="9"/>
        <v>64</v>
      </c>
      <c r="W22" s="126">
        <f t="shared" si="9"/>
        <v>41</v>
      </c>
      <c r="X22" s="126">
        <f t="shared" si="9"/>
        <v>6625</v>
      </c>
      <c r="Y22" s="126">
        <f t="shared" si="9"/>
        <v>972</v>
      </c>
      <c r="Z22" s="126">
        <f t="shared" si="9"/>
        <v>287</v>
      </c>
      <c r="AA22" s="126">
        <f t="shared" si="9"/>
        <v>1846</v>
      </c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</row>
    <row r="23" spans="1:42" s="137" customFormat="1" ht="35.1" customHeight="1">
      <c r="A23" s="132"/>
      <c r="B23" s="133" t="s">
        <v>116</v>
      </c>
      <c r="C23" s="125">
        <v>21498</v>
      </c>
      <c r="D23" s="134">
        <v>21336</v>
      </c>
      <c r="E23" s="134">
        <v>599</v>
      </c>
      <c r="F23" s="134">
        <v>262</v>
      </c>
      <c r="G23" s="134">
        <v>2561</v>
      </c>
      <c r="H23" s="134">
        <v>1365</v>
      </c>
      <c r="I23" s="134">
        <v>1048</v>
      </c>
      <c r="J23" s="134">
        <v>266</v>
      </c>
      <c r="K23" s="134">
        <v>501</v>
      </c>
      <c r="L23" s="134">
        <v>38</v>
      </c>
      <c r="M23" s="134">
        <v>38</v>
      </c>
      <c r="N23" s="132"/>
      <c r="O23" s="135" t="s">
        <v>116</v>
      </c>
      <c r="P23" s="125">
        <v>934</v>
      </c>
      <c r="Q23" s="134">
        <v>503</v>
      </c>
      <c r="R23" s="134">
        <v>3823</v>
      </c>
      <c r="S23" s="134">
        <v>1431</v>
      </c>
      <c r="T23" s="134">
        <v>3703</v>
      </c>
      <c r="U23" s="134">
        <v>440</v>
      </c>
      <c r="V23" s="134">
        <v>50</v>
      </c>
      <c r="W23" s="134">
        <v>25</v>
      </c>
      <c r="X23" s="134">
        <v>3254</v>
      </c>
      <c r="Y23" s="134">
        <v>323</v>
      </c>
      <c r="Z23" s="134">
        <v>172</v>
      </c>
      <c r="AA23" s="134">
        <v>162</v>
      </c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</row>
    <row r="24" spans="1:42" s="137" customFormat="1" ht="35.1" customHeight="1" thickBot="1">
      <c r="A24" s="141"/>
      <c r="B24" s="142" t="s">
        <v>112</v>
      </c>
      <c r="C24" s="143">
        <v>19773</v>
      </c>
      <c r="D24" s="144">
        <v>18089</v>
      </c>
      <c r="E24" s="144">
        <v>298</v>
      </c>
      <c r="F24" s="144">
        <v>152</v>
      </c>
      <c r="G24" s="144">
        <v>2708</v>
      </c>
      <c r="H24" s="144">
        <v>1248</v>
      </c>
      <c r="I24" s="144">
        <v>891</v>
      </c>
      <c r="J24" s="144">
        <v>220</v>
      </c>
      <c r="K24" s="144">
        <v>398</v>
      </c>
      <c r="L24" s="144">
        <v>30</v>
      </c>
      <c r="M24" s="144">
        <v>188</v>
      </c>
      <c r="N24" s="141"/>
      <c r="O24" s="145" t="s">
        <v>112</v>
      </c>
      <c r="P24" s="143">
        <v>758</v>
      </c>
      <c r="Q24" s="144">
        <v>439</v>
      </c>
      <c r="R24" s="144">
        <v>2908</v>
      </c>
      <c r="S24" s="144">
        <v>872</v>
      </c>
      <c r="T24" s="144">
        <v>2538</v>
      </c>
      <c r="U24" s="144">
        <v>276</v>
      </c>
      <c r="V24" s="144">
        <v>14</v>
      </c>
      <c r="W24" s="144">
        <v>16</v>
      </c>
      <c r="X24" s="144">
        <v>3371</v>
      </c>
      <c r="Y24" s="144">
        <v>649</v>
      </c>
      <c r="Z24" s="144">
        <v>115</v>
      </c>
      <c r="AA24" s="144">
        <v>1684</v>
      </c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</row>
    <row r="25" spans="1:42" s="147" customFormat="1" ht="15" customHeight="1">
      <c r="A25" s="146" t="s">
        <v>123</v>
      </c>
      <c r="C25" s="148"/>
      <c r="D25" s="149"/>
      <c r="G25" s="150"/>
      <c r="L25" s="418"/>
      <c r="N25" s="151"/>
      <c r="P25" s="418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</row>
    <row r="26" spans="1:42" s="153" customFormat="1" ht="14.1" customHeight="1">
      <c r="B26" s="86"/>
      <c r="O26" s="86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</row>
    <row r="27" spans="1:42" ht="14.1" customHeight="1">
      <c r="A27" s="153"/>
      <c r="N27" s="153"/>
    </row>
    <row r="28" spans="1:42" ht="14.1" customHeight="1">
      <c r="A28" s="153"/>
      <c r="N28" s="153"/>
    </row>
    <row r="29" spans="1:42" ht="14.1" customHeight="1">
      <c r="A29" s="153"/>
      <c r="N29" s="153"/>
    </row>
    <row r="30" spans="1:42" ht="15.95" customHeight="1">
      <c r="A30" s="153"/>
      <c r="N30" s="153"/>
    </row>
    <row r="31" spans="1:42" ht="15.95" customHeight="1">
      <c r="A31" s="153"/>
      <c r="N31" s="153"/>
    </row>
    <row r="32" spans="1:42" ht="15.95" customHeight="1">
      <c r="A32" s="153"/>
      <c r="N32" s="153"/>
    </row>
    <row r="33" spans="1:14" ht="15.95" customHeight="1">
      <c r="A33" s="153"/>
      <c r="N33" s="153"/>
    </row>
    <row r="34" spans="1:14" ht="15.95" customHeight="1">
      <c r="A34" s="153"/>
      <c r="N34" s="153"/>
    </row>
    <row r="35" spans="1:14" ht="15.95" customHeight="1">
      <c r="A35" s="153"/>
      <c r="N35" s="153"/>
    </row>
    <row r="36" spans="1:14" ht="15.95" customHeight="1">
      <c r="A36" s="153"/>
      <c r="N36" s="153"/>
    </row>
    <row r="37" spans="1:14" ht="15.95" customHeight="1">
      <c r="A37" s="153"/>
      <c r="N37" s="153"/>
    </row>
    <row r="38" spans="1:14" ht="15.95" customHeight="1">
      <c r="A38" s="153"/>
      <c r="N38" s="153"/>
    </row>
    <row r="39" spans="1:14" ht="15.95" customHeight="1">
      <c r="A39" s="153"/>
      <c r="N39" s="153"/>
    </row>
    <row r="40" spans="1:14" ht="15.95" customHeight="1">
      <c r="A40" s="153"/>
      <c r="N40" s="153"/>
    </row>
    <row r="41" spans="1:14" ht="15.95" customHeight="1">
      <c r="A41" s="153"/>
      <c r="N41" s="153"/>
    </row>
    <row r="42" spans="1:14" ht="15.95" customHeight="1">
      <c r="A42" s="153"/>
      <c r="N42" s="153"/>
    </row>
    <row r="43" spans="1:14" ht="15.95" customHeight="1">
      <c r="A43" s="153"/>
      <c r="N43" s="153"/>
    </row>
    <row r="44" spans="1:14" ht="15.95" customHeight="1">
      <c r="A44" s="153"/>
      <c r="N44" s="153"/>
    </row>
    <row r="45" spans="1:14" ht="15.95" customHeight="1">
      <c r="A45" s="153"/>
      <c r="N45" s="153"/>
    </row>
    <row r="46" spans="1:14" ht="15.95" customHeight="1">
      <c r="A46" s="153"/>
      <c r="N46" s="153"/>
    </row>
    <row r="47" spans="1:14" ht="15.95" customHeight="1">
      <c r="A47" s="153"/>
      <c r="N47" s="153"/>
    </row>
    <row r="48" spans="1:14" ht="15.95" customHeight="1">
      <c r="A48" s="153"/>
      <c r="N48" s="153"/>
    </row>
    <row r="49" spans="1:14" ht="15.95" customHeight="1">
      <c r="A49" s="153"/>
      <c r="N49" s="153"/>
    </row>
    <row r="50" spans="1:14" ht="15.95" customHeight="1">
      <c r="A50" s="153"/>
      <c r="N50" s="153"/>
    </row>
    <row r="51" spans="1:14" ht="15.95" customHeight="1">
      <c r="A51" s="153"/>
      <c r="N51" s="153"/>
    </row>
    <row r="52" spans="1:14">
      <c r="A52" s="153"/>
      <c r="N52" s="153"/>
    </row>
    <row r="53" spans="1:14">
      <c r="A53" s="153"/>
      <c r="N53" s="153"/>
    </row>
    <row r="54" spans="1:14">
      <c r="A54" s="153"/>
      <c r="N54" s="153"/>
    </row>
    <row r="55" spans="1:14">
      <c r="A55" s="153"/>
      <c r="N55" s="153"/>
    </row>
    <row r="56" spans="1:14">
      <c r="A56" s="153"/>
      <c r="N56" s="153"/>
    </row>
    <row r="57" spans="1:14">
      <c r="A57" s="153"/>
      <c r="N57" s="153"/>
    </row>
    <row r="58" spans="1:14">
      <c r="A58" s="153"/>
      <c r="N58" s="153"/>
    </row>
    <row r="59" spans="1:14">
      <c r="A59" s="153"/>
      <c r="N59" s="153"/>
    </row>
    <row r="60" spans="1:14">
      <c r="A60" s="153"/>
      <c r="N60" s="153"/>
    </row>
    <row r="61" spans="1:14">
      <c r="A61" s="153"/>
      <c r="N61" s="153"/>
    </row>
    <row r="62" spans="1:14">
      <c r="A62" s="153"/>
      <c r="N62" s="153"/>
    </row>
    <row r="63" spans="1:14">
      <c r="A63" s="153"/>
      <c r="N63" s="153"/>
    </row>
    <row r="64" spans="1:14">
      <c r="A64" s="153"/>
      <c r="N64" s="153"/>
    </row>
    <row r="65" spans="1:14">
      <c r="A65" s="153"/>
      <c r="N65" s="153"/>
    </row>
    <row r="66" spans="1:14">
      <c r="A66" s="153"/>
      <c r="N66" s="153"/>
    </row>
    <row r="67" spans="1:14">
      <c r="A67" s="153"/>
      <c r="N67" s="153"/>
    </row>
    <row r="68" spans="1:14">
      <c r="A68" s="153"/>
      <c r="N68" s="153"/>
    </row>
    <row r="69" spans="1:14">
      <c r="A69" s="153"/>
      <c r="N69" s="153"/>
    </row>
    <row r="70" spans="1:14">
      <c r="A70" s="153"/>
      <c r="N70" s="153"/>
    </row>
    <row r="71" spans="1:14">
      <c r="A71" s="153"/>
      <c r="N71" s="153"/>
    </row>
    <row r="72" spans="1:14">
      <c r="A72" s="153"/>
      <c r="N72" s="153"/>
    </row>
    <row r="73" spans="1:14">
      <c r="A73" s="153"/>
      <c r="N73" s="153"/>
    </row>
    <row r="74" spans="1:14">
      <c r="A74" s="153"/>
      <c r="N74" s="153"/>
    </row>
    <row r="75" spans="1:14">
      <c r="A75" s="153"/>
      <c r="N75" s="153"/>
    </row>
    <row r="76" spans="1:14">
      <c r="A76" s="153"/>
      <c r="N76" s="153"/>
    </row>
    <row r="77" spans="1:14">
      <c r="A77" s="153"/>
      <c r="N77" s="153"/>
    </row>
    <row r="78" spans="1:14">
      <c r="A78" s="153"/>
      <c r="N78" s="153"/>
    </row>
    <row r="79" spans="1:14">
      <c r="A79" s="153"/>
      <c r="N79" s="153"/>
    </row>
    <row r="80" spans="1:14">
      <c r="A80" s="153"/>
      <c r="N80" s="153"/>
    </row>
    <row r="81" spans="1:14">
      <c r="A81" s="153"/>
      <c r="N81" s="153"/>
    </row>
    <row r="82" spans="1:14">
      <c r="A82" s="153"/>
      <c r="N82" s="153"/>
    </row>
    <row r="83" spans="1:14">
      <c r="A83" s="153"/>
      <c r="N83" s="153"/>
    </row>
    <row r="84" spans="1:14">
      <c r="A84" s="153"/>
      <c r="N84" s="153"/>
    </row>
    <row r="85" spans="1:14">
      <c r="A85" s="153"/>
      <c r="N85" s="153"/>
    </row>
    <row r="86" spans="1:14">
      <c r="A86" s="153"/>
      <c r="N86" s="153"/>
    </row>
    <row r="87" spans="1:14">
      <c r="A87" s="153"/>
      <c r="N87" s="153"/>
    </row>
    <row r="88" spans="1:14">
      <c r="A88" s="153"/>
      <c r="N88" s="153"/>
    </row>
    <row r="89" spans="1:14">
      <c r="A89" s="153"/>
      <c r="N89" s="153"/>
    </row>
    <row r="90" spans="1:14">
      <c r="A90" s="153"/>
      <c r="N90" s="153"/>
    </row>
    <row r="91" spans="1:14">
      <c r="A91" s="153"/>
      <c r="N91" s="153"/>
    </row>
    <row r="92" spans="1:14">
      <c r="A92" s="153"/>
      <c r="N92" s="153"/>
    </row>
    <row r="93" spans="1:14">
      <c r="A93" s="153"/>
      <c r="N93" s="153"/>
    </row>
    <row r="94" spans="1:14">
      <c r="A94" s="153"/>
      <c r="N94" s="153"/>
    </row>
    <row r="95" spans="1:14">
      <c r="A95" s="153"/>
      <c r="N95" s="153"/>
    </row>
    <row r="96" spans="1:14">
      <c r="A96" s="153"/>
      <c r="N96" s="153"/>
    </row>
    <row r="97" spans="1:14">
      <c r="A97" s="153"/>
      <c r="N97" s="153"/>
    </row>
    <row r="98" spans="1:14">
      <c r="A98" s="153"/>
      <c r="N98" s="153"/>
    </row>
    <row r="99" spans="1:14">
      <c r="A99" s="153"/>
      <c r="N99" s="153"/>
    </row>
    <row r="100" spans="1:14">
      <c r="A100" s="153"/>
      <c r="N100" s="153"/>
    </row>
    <row r="101" spans="1:14">
      <c r="A101" s="153"/>
      <c r="N101" s="153"/>
    </row>
    <row r="102" spans="1:14">
      <c r="A102" s="153"/>
      <c r="N102" s="153"/>
    </row>
    <row r="103" spans="1:14">
      <c r="A103" s="153"/>
      <c r="N103" s="153"/>
    </row>
    <row r="104" spans="1:14">
      <c r="A104" s="153"/>
      <c r="N104" s="153"/>
    </row>
    <row r="105" spans="1:14">
      <c r="A105" s="153"/>
      <c r="N105" s="153"/>
    </row>
    <row r="106" spans="1:14">
      <c r="A106" s="153"/>
      <c r="N106" s="153"/>
    </row>
    <row r="107" spans="1:14">
      <c r="A107" s="153"/>
      <c r="N107" s="153"/>
    </row>
    <row r="108" spans="1:14">
      <c r="A108" s="153"/>
      <c r="N108" s="153"/>
    </row>
    <row r="109" spans="1:14">
      <c r="A109" s="153"/>
      <c r="N109" s="153"/>
    </row>
    <row r="110" spans="1:14">
      <c r="A110" s="153"/>
      <c r="N110" s="153"/>
    </row>
    <row r="111" spans="1:14">
      <c r="A111" s="153"/>
      <c r="N111" s="153"/>
    </row>
    <row r="112" spans="1:14">
      <c r="A112" s="153"/>
      <c r="N112" s="153"/>
    </row>
    <row r="113" spans="1:14">
      <c r="A113" s="153"/>
      <c r="N113" s="153"/>
    </row>
    <row r="114" spans="1:14">
      <c r="A114" s="153"/>
      <c r="N114" s="153"/>
    </row>
  </sheetData>
  <mergeCells count="25">
    <mergeCell ref="E8:F8"/>
    <mergeCell ref="G8:H8"/>
    <mergeCell ref="K8:L8"/>
    <mergeCell ref="D5:M5"/>
    <mergeCell ref="N5:N9"/>
    <mergeCell ref="E7:F7"/>
    <mergeCell ref="G7:H7"/>
    <mergeCell ref="O5:O9"/>
    <mergeCell ref="P5:Z5"/>
    <mergeCell ref="AA5:AA9"/>
    <mergeCell ref="I6:M6"/>
    <mergeCell ref="P6:Q8"/>
    <mergeCell ref="R6:S8"/>
    <mergeCell ref="T6:U8"/>
    <mergeCell ref="V6:W8"/>
    <mergeCell ref="X6:Y8"/>
    <mergeCell ref="Z6:Z9"/>
    <mergeCell ref="I7:J7"/>
    <mergeCell ref="K7:M7"/>
    <mergeCell ref="A2:M2"/>
    <mergeCell ref="N2:AA2"/>
    <mergeCell ref="V3:AA3"/>
    <mergeCell ref="A4:F4"/>
    <mergeCell ref="P4:U4"/>
    <mergeCell ref="X4:Y4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7" orientation="portrait" r:id="rId1"/>
  <headerFooter differentOddEven="1">
    <oddFooter>&amp;C4</oddFooter>
    <evenFooter>&amp;C5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view="pageLayout" topLeftCell="G37" zoomScaleNormal="100" workbookViewId="0">
      <selection activeCell="P52" sqref="P52:P54"/>
    </sheetView>
  </sheetViews>
  <sheetFormatPr defaultRowHeight="12.75"/>
  <cols>
    <col min="1" max="10" width="9" style="161"/>
    <col min="11" max="11" width="11" style="161" customWidth="1"/>
    <col min="12" max="12" width="10.375" style="161" customWidth="1"/>
    <col min="13" max="17" width="8.375" style="161" customWidth="1"/>
    <col min="18" max="18" width="10.375" style="161" customWidth="1"/>
    <col min="19" max="19" width="7.625" style="161" customWidth="1"/>
    <col min="20" max="20" width="8.375" style="161" customWidth="1"/>
    <col min="21" max="16384" width="9" style="161"/>
  </cols>
  <sheetData>
    <row r="1" spans="1:20" s="155" customFormat="1" ht="12" customHeight="1">
      <c r="A1" s="577"/>
      <c r="B1" s="577"/>
      <c r="C1" s="577"/>
      <c r="D1" s="577"/>
      <c r="E1" s="577"/>
      <c r="F1" s="577"/>
      <c r="G1" s="577"/>
      <c r="H1" s="577"/>
      <c r="I1" s="577"/>
      <c r="J1" s="577"/>
      <c r="K1" s="154"/>
      <c r="L1" s="154"/>
    </row>
    <row r="2" spans="1:20" s="158" customFormat="1" ht="26.25" customHeight="1" thickBot="1">
      <c r="A2" s="578" t="s">
        <v>124</v>
      </c>
      <c r="B2" s="578"/>
      <c r="C2" s="578"/>
      <c r="D2" s="578"/>
      <c r="E2" s="578"/>
      <c r="F2" s="578"/>
      <c r="G2" s="578"/>
      <c r="H2" s="578"/>
      <c r="I2" s="578"/>
      <c r="J2" s="578"/>
      <c r="K2" s="156"/>
      <c r="L2" s="156"/>
      <c r="M2" s="579" t="s">
        <v>125</v>
      </c>
      <c r="N2" s="579"/>
      <c r="O2" s="579"/>
      <c r="P2" s="579"/>
      <c r="Q2" s="579"/>
      <c r="R2" s="579"/>
      <c r="S2" s="156"/>
      <c r="T2" s="157" t="s">
        <v>126</v>
      </c>
    </row>
    <row r="3" spans="1:20" s="159" customFormat="1" ht="31.5" customHeight="1">
      <c r="A3" s="580" t="s">
        <v>127</v>
      </c>
      <c r="B3" s="580"/>
      <c r="C3" s="580"/>
      <c r="D3" s="580"/>
      <c r="E3" s="580"/>
      <c r="F3" s="580"/>
      <c r="G3" s="580"/>
      <c r="H3" s="580"/>
      <c r="I3" s="580"/>
      <c r="J3" s="580"/>
      <c r="K3" s="581" t="s">
        <v>128</v>
      </c>
      <c r="L3" s="582"/>
      <c r="M3" s="587" t="s">
        <v>129</v>
      </c>
      <c r="N3" s="590" t="s">
        <v>130</v>
      </c>
      <c r="O3" s="590" t="s">
        <v>131</v>
      </c>
      <c r="P3" s="590" t="s">
        <v>132</v>
      </c>
      <c r="Q3" s="590" t="s">
        <v>133</v>
      </c>
      <c r="R3" s="590" t="s">
        <v>134</v>
      </c>
      <c r="S3" s="587" t="s">
        <v>135</v>
      </c>
      <c r="T3" s="590" t="s">
        <v>136</v>
      </c>
    </row>
    <row r="4" spans="1:20" ht="12.7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583"/>
      <c r="L4" s="584"/>
      <c r="M4" s="588"/>
      <c r="N4" s="588"/>
      <c r="O4" s="588"/>
      <c r="P4" s="588"/>
      <c r="Q4" s="588"/>
      <c r="R4" s="588"/>
      <c r="S4" s="588"/>
      <c r="T4" s="588"/>
    </row>
    <row r="5" spans="1:20" ht="14.25" customHeight="1">
      <c r="K5" s="583"/>
      <c r="L5" s="584"/>
      <c r="M5" s="588"/>
      <c r="N5" s="588"/>
      <c r="O5" s="588"/>
      <c r="P5" s="588"/>
      <c r="Q5" s="588"/>
      <c r="R5" s="588"/>
      <c r="S5" s="588"/>
      <c r="T5" s="588"/>
    </row>
    <row r="6" spans="1:20" ht="14.25" customHeight="1">
      <c r="K6" s="585"/>
      <c r="L6" s="586"/>
      <c r="M6" s="589"/>
      <c r="N6" s="589"/>
      <c r="O6" s="589"/>
      <c r="P6" s="589"/>
      <c r="Q6" s="589"/>
      <c r="R6" s="589"/>
      <c r="S6" s="589"/>
      <c r="T6" s="589"/>
    </row>
    <row r="7" spans="1:20" ht="14.25" customHeight="1">
      <c r="K7" s="591" t="s">
        <v>137</v>
      </c>
      <c r="L7" s="592"/>
      <c r="M7" s="595">
        <f>SUM(N7:T9)</f>
        <v>176</v>
      </c>
      <c r="N7" s="591">
        <v>11</v>
      </c>
      <c r="O7" s="591">
        <v>88</v>
      </c>
      <c r="P7" s="591">
        <v>27</v>
      </c>
      <c r="Q7" s="591">
        <v>2</v>
      </c>
      <c r="R7" s="591">
        <v>12</v>
      </c>
      <c r="S7" s="591">
        <v>5</v>
      </c>
      <c r="T7" s="591">
        <v>31</v>
      </c>
    </row>
    <row r="8" spans="1:20" ht="14.25" customHeight="1">
      <c r="K8" s="593"/>
      <c r="L8" s="594"/>
      <c r="M8" s="596"/>
      <c r="N8" s="593"/>
      <c r="O8" s="593"/>
      <c r="P8" s="593"/>
      <c r="Q8" s="593"/>
      <c r="R8" s="593"/>
      <c r="S8" s="593"/>
      <c r="T8" s="593"/>
    </row>
    <row r="9" spans="1:20" ht="12.75" customHeight="1">
      <c r="K9" s="593"/>
      <c r="L9" s="594"/>
      <c r="M9" s="596"/>
      <c r="N9" s="593"/>
      <c r="O9" s="593"/>
      <c r="P9" s="593"/>
      <c r="Q9" s="593"/>
      <c r="R9" s="593"/>
      <c r="S9" s="593"/>
      <c r="T9" s="593"/>
    </row>
    <row r="10" spans="1:20" ht="12.75" customHeight="1">
      <c r="K10" s="593" t="s">
        <v>138</v>
      </c>
      <c r="L10" s="594"/>
      <c r="M10" s="596">
        <f>SUM(N10:T12)</f>
        <v>176</v>
      </c>
      <c r="N10" s="593">
        <v>11</v>
      </c>
      <c r="O10" s="593">
        <v>88</v>
      </c>
      <c r="P10" s="593">
        <v>27</v>
      </c>
      <c r="Q10" s="593">
        <v>2</v>
      </c>
      <c r="R10" s="593">
        <v>12</v>
      </c>
      <c r="S10" s="593">
        <v>5</v>
      </c>
      <c r="T10" s="593">
        <v>31</v>
      </c>
    </row>
    <row r="11" spans="1:20" ht="12.75" customHeight="1">
      <c r="K11" s="593"/>
      <c r="L11" s="594"/>
      <c r="M11" s="596"/>
      <c r="N11" s="593"/>
      <c r="O11" s="593"/>
      <c r="P11" s="593"/>
      <c r="Q11" s="593"/>
      <c r="R11" s="593"/>
      <c r="S11" s="593"/>
      <c r="T11" s="593"/>
    </row>
    <row r="12" spans="1:20" ht="12.75" customHeight="1">
      <c r="K12" s="593"/>
      <c r="L12" s="594"/>
      <c r="M12" s="596"/>
      <c r="N12" s="593"/>
      <c r="O12" s="593"/>
      <c r="P12" s="593"/>
      <c r="Q12" s="593"/>
      <c r="R12" s="593"/>
      <c r="S12" s="593"/>
      <c r="T12" s="593"/>
    </row>
    <row r="13" spans="1:20" ht="12.75" customHeight="1">
      <c r="K13" s="593" t="s">
        <v>139</v>
      </c>
      <c r="L13" s="594"/>
      <c r="M13" s="596">
        <f>SUM(N13:T15)</f>
        <v>174</v>
      </c>
      <c r="N13" s="593">
        <v>11</v>
      </c>
      <c r="O13" s="593">
        <v>86</v>
      </c>
      <c r="P13" s="593">
        <v>27</v>
      </c>
      <c r="Q13" s="593">
        <v>2</v>
      </c>
      <c r="R13" s="593">
        <v>12</v>
      </c>
      <c r="S13" s="593">
        <v>5</v>
      </c>
      <c r="T13" s="593">
        <v>31</v>
      </c>
    </row>
    <row r="14" spans="1:20" ht="12.75" customHeight="1">
      <c r="K14" s="593"/>
      <c r="L14" s="594"/>
      <c r="M14" s="596"/>
      <c r="N14" s="593"/>
      <c r="O14" s="593"/>
      <c r="P14" s="593"/>
      <c r="Q14" s="593"/>
      <c r="R14" s="593"/>
      <c r="S14" s="593"/>
      <c r="T14" s="593"/>
    </row>
    <row r="15" spans="1:20" ht="14.25" customHeight="1">
      <c r="K15" s="593"/>
      <c r="L15" s="594"/>
      <c r="M15" s="596"/>
      <c r="N15" s="593"/>
      <c r="O15" s="593"/>
      <c r="P15" s="593"/>
      <c r="Q15" s="593"/>
      <c r="R15" s="593"/>
      <c r="S15" s="593"/>
      <c r="T15" s="593"/>
    </row>
    <row r="16" spans="1:20" ht="14.25" customHeight="1">
      <c r="K16" s="593" t="s">
        <v>140</v>
      </c>
      <c r="L16" s="594"/>
      <c r="M16" s="596">
        <f t="shared" ref="M16" si="0">SUM(N16:T18)</f>
        <v>177</v>
      </c>
      <c r="N16" s="593">
        <v>11</v>
      </c>
      <c r="O16" s="593">
        <v>86</v>
      </c>
      <c r="P16" s="593">
        <v>27</v>
      </c>
      <c r="Q16" s="593">
        <v>5</v>
      </c>
      <c r="R16" s="593">
        <v>12</v>
      </c>
      <c r="S16" s="593">
        <v>5</v>
      </c>
      <c r="T16" s="593">
        <v>31</v>
      </c>
    </row>
    <row r="17" spans="10:20" ht="14.25" customHeight="1">
      <c r="K17" s="593"/>
      <c r="L17" s="594"/>
      <c r="M17" s="596"/>
      <c r="N17" s="593"/>
      <c r="O17" s="593"/>
      <c r="P17" s="593"/>
      <c r="Q17" s="593"/>
      <c r="R17" s="593"/>
      <c r="S17" s="593"/>
      <c r="T17" s="593"/>
    </row>
    <row r="18" spans="10:20" ht="14.25" customHeight="1">
      <c r="K18" s="593"/>
      <c r="L18" s="594"/>
      <c r="M18" s="596"/>
      <c r="N18" s="593"/>
      <c r="O18" s="593"/>
      <c r="P18" s="593"/>
      <c r="Q18" s="593"/>
      <c r="R18" s="593"/>
      <c r="S18" s="593"/>
      <c r="T18" s="593"/>
    </row>
    <row r="19" spans="10:20" ht="14.25" customHeight="1">
      <c r="J19" s="162"/>
      <c r="K19" s="593" t="s">
        <v>141</v>
      </c>
      <c r="L19" s="594"/>
      <c r="M19" s="596">
        <f t="shared" ref="M19" si="1">SUM(N19:T21)</f>
        <v>180</v>
      </c>
      <c r="N19" s="593">
        <v>11</v>
      </c>
      <c r="O19" s="593">
        <v>91</v>
      </c>
      <c r="P19" s="593">
        <v>28</v>
      </c>
      <c r="Q19" s="593">
        <v>2</v>
      </c>
      <c r="R19" s="593">
        <v>12</v>
      </c>
      <c r="S19" s="593">
        <v>6</v>
      </c>
      <c r="T19" s="593">
        <v>30</v>
      </c>
    </row>
    <row r="20" spans="10:20" ht="14.25" customHeight="1">
      <c r="J20" s="162"/>
      <c r="K20" s="593"/>
      <c r="L20" s="594"/>
      <c r="M20" s="596"/>
      <c r="N20" s="593"/>
      <c r="O20" s="593"/>
      <c r="P20" s="593"/>
      <c r="Q20" s="593"/>
      <c r="R20" s="593"/>
      <c r="S20" s="593"/>
      <c r="T20" s="593"/>
    </row>
    <row r="21" spans="10:20" ht="14.25" customHeight="1">
      <c r="J21" s="162"/>
      <c r="K21" s="593"/>
      <c r="L21" s="594"/>
      <c r="M21" s="596"/>
      <c r="N21" s="593"/>
      <c r="O21" s="593"/>
      <c r="P21" s="593"/>
      <c r="Q21" s="593"/>
      <c r="R21" s="593"/>
      <c r="S21" s="593"/>
      <c r="T21" s="593"/>
    </row>
    <row r="22" spans="10:20" ht="14.25" customHeight="1">
      <c r="J22" s="162"/>
      <c r="K22" s="597"/>
      <c r="L22" s="598"/>
      <c r="M22" s="596"/>
      <c r="N22" s="593"/>
      <c r="O22" s="593"/>
      <c r="P22" s="599"/>
      <c r="Q22" s="599"/>
      <c r="R22" s="593"/>
      <c r="S22" s="593"/>
      <c r="T22" s="593"/>
    </row>
    <row r="23" spans="10:20" ht="14.25" customHeight="1">
      <c r="J23" s="162"/>
      <c r="K23" s="597"/>
      <c r="L23" s="598"/>
      <c r="M23" s="596"/>
      <c r="N23" s="593"/>
      <c r="O23" s="593"/>
      <c r="P23" s="599"/>
      <c r="Q23" s="599"/>
      <c r="R23" s="593"/>
      <c r="S23" s="593"/>
      <c r="T23" s="593"/>
    </row>
    <row r="24" spans="10:20" ht="12.75" customHeight="1">
      <c r="J24" s="162"/>
      <c r="K24" s="593" t="s">
        <v>142</v>
      </c>
      <c r="L24" s="594"/>
      <c r="M24" s="596">
        <v>16</v>
      </c>
      <c r="N24" s="593">
        <v>11</v>
      </c>
      <c r="O24" s="593">
        <v>3</v>
      </c>
      <c r="P24" s="599" t="s">
        <v>463</v>
      </c>
      <c r="Q24" s="599" t="s">
        <v>463</v>
      </c>
      <c r="R24" s="593">
        <v>1</v>
      </c>
      <c r="S24" s="593">
        <v>1</v>
      </c>
      <c r="T24" s="593" t="s">
        <v>463</v>
      </c>
    </row>
    <row r="25" spans="10:20" ht="12.75" customHeight="1">
      <c r="J25" s="162"/>
      <c r="K25" s="593"/>
      <c r="L25" s="594"/>
      <c r="M25" s="596"/>
      <c r="N25" s="593"/>
      <c r="O25" s="593"/>
      <c r="P25" s="599"/>
      <c r="Q25" s="599"/>
      <c r="R25" s="593"/>
      <c r="S25" s="593"/>
      <c r="T25" s="593"/>
    </row>
    <row r="26" spans="10:20" ht="14.25" customHeight="1">
      <c r="J26" s="162"/>
      <c r="K26" s="593"/>
      <c r="L26" s="594"/>
      <c r="M26" s="596"/>
      <c r="N26" s="593"/>
      <c r="O26" s="593"/>
      <c r="P26" s="599"/>
      <c r="Q26" s="599"/>
      <c r="R26" s="593"/>
      <c r="S26" s="593"/>
      <c r="T26" s="593"/>
    </row>
    <row r="27" spans="10:20" ht="14.25" customHeight="1">
      <c r="J27" s="162"/>
      <c r="K27" s="445"/>
      <c r="L27" s="451"/>
      <c r="M27" s="446"/>
      <c r="N27" s="445"/>
      <c r="O27" s="445"/>
      <c r="P27" s="447"/>
      <c r="Q27" s="447"/>
      <c r="R27" s="445"/>
      <c r="S27" s="445"/>
      <c r="T27" s="445"/>
    </row>
    <row r="28" spans="10:20" ht="14.25" customHeight="1">
      <c r="J28" s="162"/>
      <c r="K28" s="593"/>
      <c r="L28" s="594"/>
      <c r="M28" s="596"/>
      <c r="N28" s="593"/>
      <c r="O28" s="593"/>
      <c r="P28" s="599"/>
      <c r="Q28" s="599"/>
      <c r="R28" s="593"/>
      <c r="S28" s="593"/>
      <c r="T28" s="593"/>
    </row>
    <row r="29" spans="10:20" ht="14.25" customHeight="1">
      <c r="J29" s="162"/>
      <c r="K29" s="593"/>
      <c r="L29" s="594"/>
      <c r="M29" s="596"/>
      <c r="N29" s="593"/>
      <c r="O29" s="593"/>
      <c r="P29" s="599"/>
      <c r="Q29" s="599"/>
      <c r="R29" s="593"/>
      <c r="S29" s="593"/>
      <c r="T29" s="593"/>
    </row>
    <row r="30" spans="10:20" ht="14.25" customHeight="1">
      <c r="J30" s="162"/>
      <c r="K30" s="593"/>
      <c r="L30" s="594"/>
      <c r="M30" s="596"/>
      <c r="N30" s="593"/>
      <c r="O30" s="593"/>
      <c r="P30" s="599"/>
      <c r="Q30" s="599"/>
      <c r="R30" s="593"/>
      <c r="S30" s="593"/>
      <c r="T30" s="593"/>
    </row>
    <row r="31" spans="10:20" ht="14.25" customHeight="1">
      <c r="J31" s="162"/>
      <c r="K31" s="593" t="s">
        <v>143</v>
      </c>
      <c r="L31" s="594"/>
      <c r="M31" s="596">
        <v>78</v>
      </c>
      <c r="N31" s="593" t="s">
        <v>463</v>
      </c>
      <c r="O31" s="593">
        <v>59</v>
      </c>
      <c r="P31" s="593">
        <v>11</v>
      </c>
      <c r="Q31" s="593">
        <v>2</v>
      </c>
      <c r="R31" s="593">
        <v>1</v>
      </c>
      <c r="S31" s="593">
        <v>5</v>
      </c>
      <c r="T31" s="593" t="s">
        <v>463</v>
      </c>
    </row>
    <row r="32" spans="10:20" ht="14.25" customHeight="1">
      <c r="J32" s="162"/>
      <c r="K32" s="593"/>
      <c r="L32" s="594"/>
      <c r="M32" s="596"/>
      <c r="N32" s="593"/>
      <c r="O32" s="593"/>
      <c r="P32" s="593"/>
      <c r="Q32" s="593"/>
      <c r="R32" s="593"/>
      <c r="S32" s="593"/>
      <c r="T32" s="593"/>
    </row>
    <row r="33" spans="10:20" ht="14.25" customHeight="1">
      <c r="J33" s="162"/>
      <c r="K33" s="593"/>
      <c r="L33" s="594"/>
      <c r="M33" s="596"/>
      <c r="N33" s="593"/>
      <c r="O33" s="593"/>
      <c r="P33" s="593"/>
      <c r="Q33" s="593"/>
      <c r="R33" s="593"/>
      <c r="S33" s="593"/>
      <c r="T33" s="593"/>
    </row>
    <row r="34" spans="10:20" ht="14.25" customHeight="1">
      <c r="J34" s="162"/>
      <c r="K34" s="445"/>
      <c r="L34" s="451"/>
      <c r="M34" s="446"/>
      <c r="N34" s="445"/>
      <c r="O34" s="445"/>
      <c r="P34" s="445"/>
      <c r="Q34" s="445"/>
      <c r="R34" s="445"/>
      <c r="S34" s="445"/>
      <c r="T34" s="445"/>
    </row>
    <row r="35" spans="10:20" ht="14.25" customHeight="1">
      <c r="J35" s="162"/>
      <c r="K35" s="593"/>
      <c r="L35" s="594"/>
      <c r="M35" s="596"/>
      <c r="N35" s="593"/>
      <c r="O35" s="593"/>
      <c r="P35" s="600"/>
      <c r="Q35" s="599"/>
      <c r="R35" s="599"/>
      <c r="S35" s="599"/>
      <c r="T35" s="599"/>
    </row>
    <row r="36" spans="10:20" ht="14.25" customHeight="1">
      <c r="J36" s="162"/>
      <c r="K36" s="593"/>
      <c r="L36" s="594"/>
      <c r="M36" s="596"/>
      <c r="N36" s="593"/>
      <c r="O36" s="593"/>
      <c r="P36" s="600"/>
      <c r="Q36" s="599"/>
      <c r="R36" s="599"/>
      <c r="S36" s="599"/>
      <c r="T36" s="599"/>
    </row>
    <row r="37" spans="10:20" ht="14.25" customHeight="1">
      <c r="J37" s="162"/>
      <c r="K37" s="593"/>
      <c r="L37" s="594"/>
      <c r="M37" s="596"/>
      <c r="N37" s="593"/>
      <c r="O37" s="593"/>
      <c r="P37" s="600"/>
      <c r="Q37" s="599"/>
      <c r="R37" s="599"/>
      <c r="S37" s="599"/>
      <c r="T37" s="599"/>
    </row>
    <row r="38" spans="10:20" ht="14.25" customHeight="1">
      <c r="J38" s="162"/>
      <c r="K38" s="593" t="s">
        <v>144</v>
      </c>
      <c r="L38" s="594"/>
      <c r="M38" s="596">
        <v>41</v>
      </c>
      <c r="N38" s="593" t="s">
        <v>463</v>
      </c>
      <c r="O38" s="593">
        <v>1</v>
      </c>
      <c r="P38" s="599" t="s">
        <v>463</v>
      </c>
      <c r="Q38" s="599" t="s">
        <v>463</v>
      </c>
      <c r="R38" s="593">
        <v>10</v>
      </c>
      <c r="S38" s="593" t="s">
        <v>463</v>
      </c>
      <c r="T38" s="593">
        <v>30</v>
      </c>
    </row>
    <row r="39" spans="10:20" ht="14.25" customHeight="1">
      <c r="J39" s="162"/>
      <c r="K39" s="593"/>
      <c r="L39" s="594"/>
      <c r="M39" s="596"/>
      <c r="N39" s="593"/>
      <c r="O39" s="593"/>
      <c r="P39" s="599"/>
      <c r="Q39" s="599"/>
      <c r="R39" s="593"/>
      <c r="S39" s="593"/>
      <c r="T39" s="593"/>
    </row>
    <row r="40" spans="10:20" ht="14.25" customHeight="1">
      <c r="J40" s="162"/>
      <c r="K40" s="593"/>
      <c r="L40" s="594"/>
      <c r="M40" s="596"/>
      <c r="N40" s="593"/>
      <c r="O40" s="593"/>
      <c r="P40" s="599"/>
      <c r="Q40" s="599"/>
      <c r="R40" s="593"/>
      <c r="S40" s="593"/>
      <c r="T40" s="593"/>
    </row>
    <row r="41" spans="10:20" ht="14.25" customHeight="1">
      <c r="J41" s="162"/>
      <c r="K41" s="445"/>
      <c r="L41" s="451"/>
      <c r="M41" s="446"/>
      <c r="N41" s="445"/>
      <c r="O41" s="445"/>
      <c r="P41" s="447"/>
      <c r="Q41" s="447"/>
      <c r="R41" s="445"/>
      <c r="S41" s="445"/>
      <c r="T41" s="445"/>
    </row>
    <row r="42" spans="10:20" ht="14.25" customHeight="1">
      <c r="K42" s="593"/>
      <c r="L42" s="594"/>
      <c r="M42" s="596"/>
      <c r="N42" s="593"/>
      <c r="O42" s="593"/>
      <c r="P42" s="593"/>
      <c r="Q42" s="593"/>
      <c r="R42" s="593"/>
      <c r="S42" s="593"/>
      <c r="T42" s="593"/>
    </row>
    <row r="43" spans="10:20" ht="14.25" customHeight="1">
      <c r="K43" s="593"/>
      <c r="L43" s="594"/>
      <c r="M43" s="596"/>
      <c r="N43" s="593"/>
      <c r="O43" s="593"/>
      <c r="P43" s="593"/>
      <c r="Q43" s="593"/>
      <c r="R43" s="593"/>
      <c r="S43" s="593"/>
      <c r="T43" s="593"/>
    </row>
    <row r="44" spans="10:20" ht="14.25" customHeight="1">
      <c r="K44" s="593"/>
      <c r="L44" s="594"/>
      <c r="M44" s="596"/>
      <c r="N44" s="593"/>
      <c r="O44" s="593"/>
      <c r="P44" s="593"/>
      <c r="Q44" s="593"/>
      <c r="R44" s="593"/>
      <c r="S44" s="593"/>
      <c r="T44" s="593"/>
    </row>
    <row r="45" spans="10:20" ht="14.25" customHeight="1">
      <c r="K45" s="593" t="s">
        <v>145</v>
      </c>
      <c r="L45" s="594"/>
      <c r="M45" s="596">
        <v>43</v>
      </c>
      <c r="N45" s="593" t="s">
        <v>463</v>
      </c>
      <c r="O45" s="593">
        <v>26</v>
      </c>
      <c r="P45" s="593">
        <v>17</v>
      </c>
      <c r="Q45" s="593" t="s">
        <v>463</v>
      </c>
      <c r="R45" s="593" t="s">
        <v>463</v>
      </c>
      <c r="S45" s="593" t="s">
        <v>463</v>
      </c>
      <c r="T45" s="593" t="s">
        <v>463</v>
      </c>
    </row>
    <row r="46" spans="10:20" ht="14.25" customHeight="1">
      <c r="K46" s="593"/>
      <c r="L46" s="594"/>
      <c r="M46" s="596"/>
      <c r="N46" s="593"/>
      <c r="O46" s="593"/>
      <c r="P46" s="593"/>
      <c r="Q46" s="593"/>
      <c r="R46" s="593"/>
      <c r="S46" s="593"/>
      <c r="T46" s="593"/>
    </row>
    <row r="47" spans="10:20" ht="14.25" customHeight="1">
      <c r="K47" s="593"/>
      <c r="L47" s="594"/>
      <c r="M47" s="596"/>
      <c r="N47" s="593"/>
      <c r="O47" s="593"/>
      <c r="P47" s="593"/>
      <c r="Q47" s="593"/>
      <c r="R47" s="593"/>
      <c r="S47" s="593"/>
      <c r="T47" s="593"/>
    </row>
    <row r="48" spans="10:20" ht="14.25" customHeight="1">
      <c r="K48" s="445"/>
      <c r="L48" s="445"/>
      <c r="M48" s="446"/>
      <c r="N48" s="445"/>
      <c r="O48" s="445"/>
      <c r="P48" s="445"/>
      <c r="Q48" s="445"/>
      <c r="R48" s="445"/>
      <c r="S48" s="445"/>
      <c r="T48" s="445"/>
    </row>
    <row r="49" spans="1:20" ht="14.25" customHeight="1">
      <c r="K49" s="593"/>
      <c r="L49" s="593"/>
      <c r="M49" s="596"/>
      <c r="N49" s="593"/>
      <c r="O49" s="593"/>
      <c r="P49" s="593"/>
      <c r="Q49" s="593"/>
      <c r="R49" s="593"/>
      <c r="S49" s="593"/>
      <c r="T49" s="593"/>
    </row>
    <row r="50" spans="1:20" ht="14.25" customHeight="1">
      <c r="K50" s="593"/>
      <c r="L50" s="593"/>
      <c r="M50" s="596"/>
      <c r="N50" s="593"/>
      <c r="O50" s="593"/>
      <c r="P50" s="593"/>
      <c r="Q50" s="593"/>
      <c r="R50" s="593"/>
      <c r="S50" s="593"/>
      <c r="T50" s="593"/>
    </row>
    <row r="51" spans="1:20" ht="14.25" customHeight="1">
      <c r="K51" s="593"/>
      <c r="L51" s="593"/>
      <c r="M51" s="596"/>
      <c r="N51" s="593"/>
      <c r="O51" s="593"/>
      <c r="P51" s="593"/>
      <c r="Q51" s="593"/>
      <c r="R51" s="593"/>
      <c r="S51" s="593"/>
      <c r="T51" s="593"/>
    </row>
    <row r="52" spans="1:20" ht="14.25" customHeight="1">
      <c r="K52" s="593" t="s">
        <v>146</v>
      </c>
      <c r="L52" s="594"/>
      <c r="M52" s="596">
        <v>2</v>
      </c>
      <c r="N52" s="593" t="s">
        <v>463</v>
      </c>
      <c r="O52" s="593">
        <v>2</v>
      </c>
      <c r="P52" s="600" t="s">
        <v>493</v>
      </c>
      <c r="Q52" s="599" t="s">
        <v>463</v>
      </c>
      <c r="R52" s="599" t="s">
        <v>463</v>
      </c>
      <c r="S52" s="599" t="s">
        <v>462</v>
      </c>
      <c r="T52" s="599" t="s">
        <v>463</v>
      </c>
    </row>
    <row r="53" spans="1:20" ht="14.25" customHeight="1">
      <c r="K53" s="593"/>
      <c r="L53" s="594"/>
      <c r="M53" s="596"/>
      <c r="N53" s="593"/>
      <c r="O53" s="593"/>
      <c r="P53" s="600"/>
      <c r="Q53" s="599"/>
      <c r="R53" s="599"/>
      <c r="S53" s="599"/>
      <c r="T53" s="599"/>
    </row>
    <row r="54" spans="1:20" ht="4.5" customHeight="1" thickBot="1">
      <c r="K54" s="593"/>
      <c r="L54" s="594"/>
      <c r="M54" s="603"/>
      <c r="N54" s="604"/>
      <c r="O54" s="604"/>
      <c r="P54" s="605"/>
      <c r="Q54" s="606"/>
      <c r="R54" s="606"/>
      <c r="S54" s="606"/>
      <c r="T54" s="606"/>
    </row>
    <row r="55" spans="1:20" ht="14.25" customHeight="1">
      <c r="A55" s="601" t="s">
        <v>147</v>
      </c>
      <c r="B55" s="601"/>
      <c r="C55" s="601"/>
      <c r="D55" s="601"/>
      <c r="E55" s="601"/>
      <c r="F55" s="601"/>
      <c r="G55" s="601"/>
      <c r="H55" s="601"/>
      <c r="I55" s="601"/>
      <c r="J55" s="601"/>
      <c r="K55" s="602" t="s">
        <v>148</v>
      </c>
      <c r="L55" s="602"/>
      <c r="M55" s="163"/>
      <c r="N55" s="163"/>
      <c r="O55" s="163"/>
      <c r="P55" s="163"/>
      <c r="Q55" s="163"/>
      <c r="R55" s="163"/>
      <c r="S55" s="163"/>
      <c r="T55" s="163"/>
    </row>
    <row r="56" spans="1:20" ht="9.75" customHeight="1">
      <c r="A56" s="601"/>
      <c r="B56" s="601"/>
      <c r="C56" s="601"/>
      <c r="D56" s="601"/>
      <c r="E56" s="601"/>
      <c r="F56" s="601"/>
      <c r="G56" s="601"/>
      <c r="H56" s="601"/>
      <c r="I56" s="601"/>
      <c r="J56" s="601"/>
      <c r="K56" s="601"/>
      <c r="L56" s="601"/>
    </row>
  </sheetData>
  <mergeCells count="150">
    <mergeCell ref="O52:O54"/>
    <mergeCell ref="P52:P54"/>
    <mergeCell ref="Q52:Q54"/>
    <mergeCell ref="R52:R54"/>
    <mergeCell ref="S52:S54"/>
    <mergeCell ref="T52:T54"/>
    <mergeCell ref="K49:L51"/>
    <mergeCell ref="M49:M51"/>
    <mergeCell ref="N49:N51"/>
    <mergeCell ref="O49:O51"/>
    <mergeCell ref="P49:P51"/>
    <mergeCell ref="Q49:Q51"/>
    <mergeCell ref="S49:S51"/>
    <mergeCell ref="R49:R51"/>
    <mergeCell ref="A55:J56"/>
    <mergeCell ref="K55:L56"/>
    <mergeCell ref="R42:R44"/>
    <mergeCell ref="S42:S44"/>
    <mergeCell ref="T42:T44"/>
    <mergeCell ref="K45:L47"/>
    <mergeCell ref="M45:M47"/>
    <mergeCell ref="N45:N47"/>
    <mergeCell ref="O45:O47"/>
    <mergeCell ref="P45:P47"/>
    <mergeCell ref="Q45:Q47"/>
    <mergeCell ref="R45:R47"/>
    <mergeCell ref="K42:L44"/>
    <mergeCell ref="M42:M44"/>
    <mergeCell ref="N42:N44"/>
    <mergeCell ref="O42:O44"/>
    <mergeCell ref="P42:P44"/>
    <mergeCell ref="Q42:Q44"/>
    <mergeCell ref="S45:S47"/>
    <mergeCell ref="T45:T47"/>
    <mergeCell ref="T49:T51"/>
    <mergeCell ref="K52:L54"/>
    <mergeCell ref="M52:M54"/>
    <mergeCell ref="N52:N54"/>
    <mergeCell ref="K38:L40"/>
    <mergeCell ref="M38:M40"/>
    <mergeCell ref="N38:N40"/>
    <mergeCell ref="O38:O40"/>
    <mergeCell ref="P38:P40"/>
    <mergeCell ref="Q38:Q40"/>
    <mergeCell ref="R38:R40"/>
    <mergeCell ref="S38:S40"/>
    <mergeCell ref="T38:T40"/>
    <mergeCell ref="K35:L37"/>
    <mergeCell ref="M35:M37"/>
    <mergeCell ref="N35:N37"/>
    <mergeCell ref="O35:O37"/>
    <mergeCell ref="P35:P37"/>
    <mergeCell ref="Q35:Q37"/>
    <mergeCell ref="R35:R37"/>
    <mergeCell ref="S35:S37"/>
    <mergeCell ref="T35:T37"/>
    <mergeCell ref="K31:L33"/>
    <mergeCell ref="M31:M33"/>
    <mergeCell ref="N31:N33"/>
    <mergeCell ref="O31:O33"/>
    <mergeCell ref="P31:P33"/>
    <mergeCell ref="Q31:Q33"/>
    <mergeCell ref="R31:R33"/>
    <mergeCell ref="S31:S33"/>
    <mergeCell ref="T31:T33"/>
    <mergeCell ref="K28:L30"/>
    <mergeCell ref="M28:M30"/>
    <mergeCell ref="N28:N30"/>
    <mergeCell ref="O28:O30"/>
    <mergeCell ref="P28:P30"/>
    <mergeCell ref="Q28:Q30"/>
    <mergeCell ref="R28:R30"/>
    <mergeCell ref="S28:S30"/>
    <mergeCell ref="T28:T30"/>
    <mergeCell ref="K24:L26"/>
    <mergeCell ref="M24:M26"/>
    <mergeCell ref="N24:N26"/>
    <mergeCell ref="O24:O26"/>
    <mergeCell ref="P24:P26"/>
    <mergeCell ref="Q24:Q26"/>
    <mergeCell ref="R24:R26"/>
    <mergeCell ref="S24:S26"/>
    <mergeCell ref="T24:T26"/>
    <mergeCell ref="K22:L23"/>
    <mergeCell ref="M22:M23"/>
    <mergeCell ref="N22:N23"/>
    <mergeCell ref="O22:O23"/>
    <mergeCell ref="P22:P23"/>
    <mergeCell ref="Q22:Q23"/>
    <mergeCell ref="R22:R23"/>
    <mergeCell ref="S22:S23"/>
    <mergeCell ref="T22:T23"/>
    <mergeCell ref="K19:L21"/>
    <mergeCell ref="M19:M21"/>
    <mergeCell ref="N19:N21"/>
    <mergeCell ref="O19:O21"/>
    <mergeCell ref="P19:P21"/>
    <mergeCell ref="Q19:Q21"/>
    <mergeCell ref="R19:R21"/>
    <mergeCell ref="S19:S21"/>
    <mergeCell ref="T19:T21"/>
    <mergeCell ref="K16:L18"/>
    <mergeCell ref="M16:M18"/>
    <mergeCell ref="N16:N18"/>
    <mergeCell ref="O16:O18"/>
    <mergeCell ref="P16:P18"/>
    <mergeCell ref="Q16:Q18"/>
    <mergeCell ref="R16:R18"/>
    <mergeCell ref="S16:S18"/>
    <mergeCell ref="T16:T18"/>
    <mergeCell ref="K13:L15"/>
    <mergeCell ref="M13:M15"/>
    <mergeCell ref="N13:N15"/>
    <mergeCell ref="O13:O15"/>
    <mergeCell ref="P13:P15"/>
    <mergeCell ref="Q13:Q15"/>
    <mergeCell ref="R13:R15"/>
    <mergeCell ref="S13:S15"/>
    <mergeCell ref="T13:T15"/>
    <mergeCell ref="K10:L12"/>
    <mergeCell ref="M10:M12"/>
    <mergeCell ref="N10:N12"/>
    <mergeCell ref="O10:O12"/>
    <mergeCell ref="P10:P12"/>
    <mergeCell ref="Q10:Q12"/>
    <mergeCell ref="R10:R12"/>
    <mergeCell ref="S10:S12"/>
    <mergeCell ref="T10:T12"/>
    <mergeCell ref="S3:S6"/>
    <mergeCell ref="T3:T6"/>
    <mergeCell ref="K7:L9"/>
    <mergeCell ref="M7:M9"/>
    <mergeCell ref="N7:N9"/>
    <mergeCell ref="O7:O9"/>
    <mergeCell ref="P7:P9"/>
    <mergeCell ref="Q7:Q9"/>
    <mergeCell ref="R7:R9"/>
    <mergeCell ref="S7:S9"/>
    <mergeCell ref="T7:T9"/>
    <mergeCell ref="A1:J1"/>
    <mergeCell ref="A2:J2"/>
    <mergeCell ref="M2:R2"/>
    <mergeCell ref="A3:J3"/>
    <mergeCell ref="K3:L6"/>
    <mergeCell ref="M3:M6"/>
    <mergeCell ref="N3:N6"/>
    <mergeCell ref="O3:O6"/>
    <mergeCell ref="P3:P6"/>
    <mergeCell ref="Q3:Q6"/>
    <mergeCell ref="R3:R6"/>
  </mergeCells>
  <phoneticPr fontId="5" type="noConversion"/>
  <pageMargins left="0.25" right="0.25" top="0.75" bottom="0.75" header="0.3" footer="0.3"/>
  <pageSetup paperSize="9" scale="95" orientation="portrait" r:id="rId1"/>
  <headerFooter differentOddEven="1">
    <oddFooter>&amp;C6</oddFooter>
    <evenFooter>&amp;C7</even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zoomScaleNormal="120" zoomScalePageLayoutView="120" workbookViewId="0">
      <selection activeCell="A13" sqref="A13"/>
    </sheetView>
  </sheetViews>
  <sheetFormatPr defaultColWidth="12" defaultRowHeight="12.75"/>
  <cols>
    <col min="1" max="1" width="8.75" style="198" customWidth="1"/>
    <col min="2" max="2" width="5.125" style="175" customWidth="1"/>
    <col min="3" max="4" width="3.125" style="175" customWidth="1"/>
    <col min="5" max="5" width="8.625" style="175" customWidth="1"/>
    <col min="6" max="6" width="3.125" style="196" customWidth="1"/>
    <col min="7" max="8" width="3.125" style="175" customWidth="1"/>
    <col min="9" max="9" width="8.625" style="196" customWidth="1"/>
    <col min="10" max="10" width="8.625" style="175" customWidth="1"/>
    <col min="11" max="11" width="6.875" style="175" customWidth="1"/>
    <col min="12" max="14" width="3.125" style="175" customWidth="1"/>
    <col min="15" max="15" width="7" style="197" customWidth="1"/>
    <col min="16" max="16" width="6.875" style="197" customWidth="1"/>
    <col min="17" max="20" width="12" style="174" customWidth="1"/>
    <col min="21" max="16384" width="12" style="175"/>
  </cols>
  <sheetData>
    <row r="1" spans="1:20" s="165" customFormat="1" ht="15" customHeight="1">
      <c r="A1" s="164"/>
      <c r="F1" s="166"/>
      <c r="I1" s="166"/>
      <c r="P1" s="167"/>
      <c r="Q1" s="168"/>
      <c r="R1" s="168"/>
      <c r="S1" s="168"/>
      <c r="T1" s="168"/>
    </row>
    <row r="2" spans="1:20" s="170" customFormat="1" ht="27" customHeight="1">
      <c r="A2" s="607" t="s">
        <v>149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169"/>
      <c r="R2" s="169"/>
      <c r="S2" s="169"/>
      <c r="T2" s="169"/>
    </row>
    <row r="3" spans="1:20" ht="36" customHeight="1" thickBot="1">
      <c r="A3" s="171"/>
      <c r="B3" s="171"/>
      <c r="C3" s="171"/>
      <c r="D3" s="171"/>
      <c r="E3" s="171"/>
      <c r="F3" s="172"/>
      <c r="G3" s="171"/>
      <c r="H3" s="171"/>
      <c r="I3" s="172"/>
      <c r="J3" s="171"/>
      <c r="K3" s="171"/>
      <c r="L3" s="171"/>
      <c r="M3" s="171"/>
      <c r="N3" s="171"/>
      <c r="O3" s="173"/>
      <c r="P3" s="173"/>
    </row>
    <row r="4" spans="1:20" s="178" customFormat="1" ht="50.1" customHeight="1">
      <c r="A4" s="452" t="s">
        <v>471</v>
      </c>
      <c r="B4" s="608" t="s">
        <v>472</v>
      </c>
      <c r="C4" s="609"/>
      <c r="D4" s="610"/>
      <c r="E4" s="176" t="s">
        <v>150</v>
      </c>
      <c r="F4" s="611" t="s">
        <v>151</v>
      </c>
      <c r="G4" s="612"/>
      <c r="H4" s="613"/>
      <c r="I4" s="614" t="s">
        <v>476</v>
      </c>
      <c r="J4" s="615"/>
      <c r="K4" s="616"/>
      <c r="L4" s="611" t="s">
        <v>152</v>
      </c>
      <c r="M4" s="612"/>
      <c r="N4" s="613"/>
      <c r="O4" s="617" t="s">
        <v>153</v>
      </c>
      <c r="P4" s="619" t="s">
        <v>154</v>
      </c>
      <c r="Q4" s="177"/>
      <c r="R4" s="177"/>
      <c r="S4" s="177"/>
      <c r="T4" s="177"/>
    </row>
    <row r="5" spans="1:20" s="178" customFormat="1" ht="45.75" customHeight="1">
      <c r="A5" s="453"/>
      <c r="B5" s="454" t="s">
        <v>473</v>
      </c>
      <c r="C5" s="454" t="s">
        <v>474</v>
      </c>
      <c r="D5" s="454" t="s">
        <v>475</v>
      </c>
      <c r="E5" s="179" t="s">
        <v>155</v>
      </c>
      <c r="F5" s="180" t="s">
        <v>156</v>
      </c>
      <c r="G5" s="180" t="s">
        <v>157</v>
      </c>
      <c r="H5" s="180" t="s">
        <v>158</v>
      </c>
      <c r="I5" s="455" t="s">
        <v>477</v>
      </c>
      <c r="J5" s="181" t="s">
        <v>159</v>
      </c>
      <c r="K5" s="181" t="s">
        <v>160</v>
      </c>
      <c r="L5" s="180" t="s">
        <v>161</v>
      </c>
      <c r="M5" s="180" t="s">
        <v>157</v>
      </c>
      <c r="N5" s="180" t="s">
        <v>158</v>
      </c>
      <c r="O5" s="618"/>
      <c r="P5" s="620"/>
      <c r="Q5" s="177"/>
      <c r="R5" s="177"/>
      <c r="S5" s="177"/>
      <c r="T5" s="177"/>
    </row>
    <row r="6" spans="1:20" s="178" customFormat="1" ht="114" customHeight="1">
      <c r="A6" s="182" t="s">
        <v>162</v>
      </c>
      <c r="B6" s="183">
        <v>87</v>
      </c>
      <c r="C6" s="184">
        <v>6</v>
      </c>
      <c r="D6" s="184">
        <v>13</v>
      </c>
      <c r="E6" s="185">
        <v>30870</v>
      </c>
      <c r="F6" s="184">
        <v>19</v>
      </c>
      <c r="G6" s="184">
        <v>14</v>
      </c>
      <c r="H6" s="184">
        <v>5</v>
      </c>
      <c r="I6" s="185">
        <v>24944</v>
      </c>
      <c r="J6" s="185">
        <v>24215</v>
      </c>
      <c r="K6" s="185">
        <v>729</v>
      </c>
      <c r="L6" s="184">
        <v>11</v>
      </c>
      <c r="M6" s="184">
        <v>10</v>
      </c>
      <c r="N6" s="184">
        <v>1</v>
      </c>
      <c r="O6" s="186">
        <v>80.8</v>
      </c>
      <c r="P6" s="187">
        <v>57.89</v>
      </c>
      <c r="Q6" s="177"/>
      <c r="R6" s="177"/>
      <c r="S6" s="177"/>
      <c r="T6" s="177"/>
    </row>
    <row r="7" spans="1:20" s="178" customFormat="1" ht="114" customHeight="1">
      <c r="A7" s="182" t="s">
        <v>163</v>
      </c>
      <c r="B7" s="183">
        <v>91</v>
      </c>
      <c r="C7" s="184">
        <v>6</v>
      </c>
      <c r="D7" s="184">
        <v>8</v>
      </c>
      <c r="E7" s="185">
        <v>33388</v>
      </c>
      <c r="F7" s="184">
        <v>19</v>
      </c>
      <c r="G7" s="184">
        <v>17</v>
      </c>
      <c r="H7" s="184">
        <v>2</v>
      </c>
      <c r="I7" s="185">
        <v>26013</v>
      </c>
      <c r="J7" s="185">
        <v>25385</v>
      </c>
      <c r="K7" s="185">
        <v>628</v>
      </c>
      <c r="L7" s="184">
        <v>11</v>
      </c>
      <c r="M7" s="184">
        <v>9</v>
      </c>
      <c r="N7" s="184">
        <v>2</v>
      </c>
      <c r="O7" s="187">
        <v>77.91</v>
      </c>
      <c r="P7" s="187">
        <v>57.89</v>
      </c>
      <c r="Q7" s="177"/>
      <c r="R7" s="177"/>
      <c r="S7" s="177"/>
      <c r="T7" s="177"/>
    </row>
    <row r="8" spans="1:20" s="178" customFormat="1" ht="114" customHeight="1">
      <c r="A8" s="182" t="s">
        <v>164</v>
      </c>
      <c r="B8" s="183">
        <v>95</v>
      </c>
      <c r="C8" s="184">
        <v>6</v>
      </c>
      <c r="D8" s="184">
        <v>10</v>
      </c>
      <c r="E8" s="185">
        <v>35150</v>
      </c>
      <c r="F8" s="184">
        <v>17</v>
      </c>
      <c r="G8" s="184">
        <v>15</v>
      </c>
      <c r="H8" s="184">
        <v>2</v>
      </c>
      <c r="I8" s="185">
        <v>26600</v>
      </c>
      <c r="J8" s="185">
        <v>25804</v>
      </c>
      <c r="K8" s="185">
        <v>796</v>
      </c>
      <c r="L8" s="184">
        <v>11</v>
      </c>
      <c r="M8" s="184">
        <v>9</v>
      </c>
      <c r="N8" s="184">
        <v>2</v>
      </c>
      <c r="O8" s="187">
        <v>75.680000000000007</v>
      </c>
      <c r="P8" s="187">
        <v>64.709999999999994</v>
      </c>
      <c r="Q8" s="177"/>
      <c r="R8" s="177"/>
      <c r="S8" s="177"/>
      <c r="T8" s="177"/>
    </row>
    <row r="9" spans="1:20" s="178" customFormat="1" ht="114" customHeight="1">
      <c r="A9" s="182" t="s">
        <v>165</v>
      </c>
      <c r="B9" s="183">
        <v>99</v>
      </c>
      <c r="C9" s="184">
        <v>6</v>
      </c>
      <c r="D9" s="184">
        <v>12</v>
      </c>
      <c r="E9" s="185">
        <v>36821</v>
      </c>
      <c r="F9" s="184">
        <v>18</v>
      </c>
      <c r="G9" s="184">
        <v>16</v>
      </c>
      <c r="H9" s="184">
        <v>2</v>
      </c>
      <c r="I9" s="185">
        <v>24660</v>
      </c>
      <c r="J9" s="185">
        <v>23689</v>
      </c>
      <c r="K9" s="185">
        <v>971</v>
      </c>
      <c r="L9" s="184">
        <v>11</v>
      </c>
      <c r="M9" s="184">
        <v>9</v>
      </c>
      <c r="N9" s="184">
        <v>2</v>
      </c>
      <c r="O9" s="187">
        <v>66.97</v>
      </c>
      <c r="P9" s="187">
        <v>61.11</v>
      </c>
      <c r="Q9" s="177"/>
      <c r="R9" s="177"/>
      <c r="S9" s="177"/>
      <c r="T9" s="177"/>
    </row>
    <row r="10" spans="1:20" s="178" customFormat="1" ht="114" customHeight="1" thickBot="1">
      <c r="A10" s="188" t="s">
        <v>166</v>
      </c>
      <c r="B10" s="456">
        <v>103</v>
      </c>
      <c r="C10" s="189">
        <v>11</v>
      </c>
      <c r="D10" s="189">
        <v>29</v>
      </c>
      <c r="E10" s="190">
        <v>37686</v>
      </c>
      <c r="F10" s="189">
        <v>12</v>
      </c>
      <c r="G10" s="189">
        <v>9</v>
      </c>
      <c r="H10" s="189">
        <v>3</v>
      </c>
      <c r="I10" s="190">
        <v>28746</v>
      </c>
      <c r="J10" s="190">
        <v>26262</v>
      </c>
      <c r="K10" s="190">
        <v>2484</v>
      </c>
      <c r="L10" s="189">
        <v>11</v>
      </c>
      <c r="M10" s="189">
        <v>8</v>
      </c>
      <c r="N10" s="189">
        <v>3</v>
      </c>
      <c r="O10" s="191">
        <v>76.28</v>
      </c>
      <c r="P10" s="191">
        <v>91.67</v>
      </c>
      <c r="Q10" s="177"/>
      <c r="R10" s="177"/>
      <c r="S10" s="177"/>
      <c r="T10" s="177"/>
    </row>
    <row r="11" spans="1:20" s="192" customFormat="1" ht="17.25" customHeight="1">
      <c r="A11" s="163" t="s">
        <v>167</v>
      </c>
      <c r="F11" s="193"/>
      <c r="I11" s="149"/>
      <c r="O11" s="194"/>
      <c r="P11" s="194"/>
      <c r="Q11" s="195"/>
      <c r="R11" s="195"/>
      <c r="S11" s="195"/>
      <c r="T11" s="195"/>
    </row>
    <row r="12" spans="1:20" ht="13.5" customHeight="1">
      <c r="A12" s="175"/>
    </row>
    <row r="13" spans="1:20" ht="13.5" customHeight="1">
      <c r="A13" s="174"/>
    </row>
    <row r="14" spans="1:20" ht="13.5" customHeight="1">
      <c r="A14" s="174"/>
    </row>
    <row r="15" spans="1:20" ht="15" customHeight="1">
      <c r="A15" s="174"/>
    </row>
    <row r="16" spans="1:20" ht="15" customHeight="1">
      <c r="A16" s="174"/>
    </row>
    <row r="17" spans="1:1">
      <c r="A17" s="174"/>
    </row>
    <row r="18" spans="1:1">
      <c r="A18" s="174"/>
    </row>
    <row r="19" spans="1:1">
      <c r="A19" s="174"/>
    </row>
    <row r="20" spans="1:1">
      <c r="A20" s="174"/>
    </row>
    <row r="21" spans="1:1">
      <c r="A21" s="174"/>
    </row>
    <row r="22" spans="1:1">
      <c r="A22" s="174"/>
    </row>
    <row r="23" spans="1:1">
      <c r="A23" s="174"/>
    </row>
    <row r="24" spans="1:1">
      <c r="A24" s="174"/>
    </row>
    <row r="25" spans="1:1">
      <c r="A25" s="174"/>
    </row>
    <row r="26" spans="1:1">
      <c r="A26" s="174"/>
    </row>
    <row r="27" spans="1:1">
      <c r="A27" s="174"/>
    </row>
    <row r="28" spans="1:1">
      <c r="A28" s="174"/>
    </row>
    <row r="29" spans="1:1">
      <c r="A29" s="174"/>
    </row>
    <row r="30" spans="1:1">
      <c r="A30" s="174"/>
    </row>
    <row r="31" spans="1:1">
      <c r="A31" s="174"/>
    </row>
    <row r="32" spans="1:1">
      <c r="A32" s="174"/>
    </row>
    <row r="33" spans="1:1">
      <c r="A33" s="174"/>
    </row>
    <row r="34" spans="1:1">
      <c r="A34" s="174"/>
    </row>
    <row r="35" spans="1:1">
      <c r="A35" s="174"/>
    </row>
    <row r="36" spans="1:1">
      <c r="A36" s="174"/>
    </row>
    <row r="37" spans="1:1">
      <c r="A37" s="174"/>
    </row>
    <row r="38" spans="1:1">
      <c r="A38" s="174"/>
    </row>
    <row r="39" spans="1:1">
      <c r="A39" s="174"/>
    </row>
    <row r="40" spans="1:1">
      <c r="A40" s="174"/>
    </row>
    <row r="41" spans="1:1">
      <c r="A41" s="174"/>
    </row>
    <row r="42" spans="1:1">
      <c r="A42" s="174"/>
    </row>
    <row r="43" spans="1:1">
      <c r="A43" s="174"/>
    </row>
    <row r="44" spans="1:1">
      <c r="A44" s="174"/>
    </row>
    <row r="45" spans="1:1">
      <c r="A45" s="174"/>
    </row>
    <row r="46" spans="1:1">
      <c r="A46" s="174"/>
    </row>
    <row r="47" spans="1:1">
      <c r="A47" s="174"/>
    </row>
    <row r="48" spans="1:1">
      <c r="A48" s="174"/>
    </row>
    <row r="49" spans="1:1">
      <c r="A49" s="174"/>
    </row>
    <row r="50" spans="1:1">
      <c r="A50" s="174"/>
    </row>
    <row r="51" spans="1:1">
      <c r="A51" s="174"/>
    </row>
    <row r="52" spans="1:1">
      <c r="A52" s="174"/>
    </row>
    <row r="53" spans="1:1">
      <c r="A53" s="174"/>
    </row>
    <row r="54" spans="1:1">
      <c r="A54" s="174"/>
    </row>
    <row r="55" spans="1:1">
      <c r="A55" s="174"/>
    </row>
    <row r="56" spans="1:1">
      <c r="A56" s="174"/>
    </row>
    <row r="57" spans="1:1">
      <c r="A57" s="174"/>
    </row>
    <row r="58" spans="1:1">
      <c r="A58" s="174"/>
    </row>
    <row r="59" spans="1:1">
      <c r="A59" s="174"/>
    </row>
    <row r="60" spans="1:1">
      <c r="A60" s="174"/>
    </row>
  </sheetData>
  <mergeCells count="7">
    <mergeCell ref="A2:P2"/>
    <mergeCell ref="B4:D4"/>
    <mergeCell ref="F4:H4"/>
    <mergeCell ref="I4:K4"/>
    <mergeCell ref="L4:N4"/>
    <mergeCell ref="O4:O5"/>
    <mergeCell ref="P4:P5"/>
  </mergeCells>
  <phoneticPr fontId="5" type="noConversion"/>
  <pageMargins left="0.25" right="0.25" top="0.75" bottom="0.75" header="0.3" footer="0.3"/>
  <pageSetup paperSize="9" orientation="portrait" r:id="rId1"/>
  <headerFooter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10" zoomScaleNormal="100" workbookViewId="0">
      <selection activeCell="I8" sqref="I8"/>
    </sheetView>
  </sheetViews>
  <sheetFormatPr defaultColWidth="12" defaultRowHeight="12.75"/>
  <cols>
    <col min="1" max="1" width="7.625" style="198" customWidth="1"/>
    <col min="2" max="2" width="5.125" style="175" customWidth="1"/>
    <col min="3" max="4" width="4.625" style="175" customWidth="1"/>
    <col min="5" max="5" width="8.625" style="175" customWidth="1"/>
    <col min="6" max="6" width="4.625" style="196" customWidth="1"/>
    <col min="7" max="8" width="4.625" style="175" customWidth="1"/>
    <col min="9" max="9" width="8.625" style="196" customWidth="1"/>
    <col min="10" max="11" width="8.625" style="175" customWidth="1"/>
    <col min="12" max="13" width="7.625" style="197" customWidth="1"/>
    <col min="14" max="17" width="12" style="174" customWidth="1"/>
    <col min="18" max="16384" width="12" style="175"/>
  </cols>
  <sheetData>
    <row r="1" spans="1:17" s="165" customFormat="1" ht="15" customHeight="1">
      <c r="A1" s="164"/>
      <c r="F1" s="166"/>
      <c r="I1" s="166"/>
      <c r="M1" s="167"/>
      <c r="N1" s="168"/>
      <c r="O1" s="168"/>
      <c r="P1" s="168"/>
      <c r="Q1" s="168"/>
    </row>
    <row r="2" spans="1:17" s="170" customFormat="1" ht="27" customHeight="1">
      <c r="A2" s="607" t="s">
        <v>168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169"/>
      <c r="O2" s="169"/>
      <c r="P2" s="169"/>
      <c r="Q2" s="169"/>
    </row>
    <row r="3" spans="1:17" ht="36" customHeight="1" thickBot="1">
      <c r="A3" s="171"/>
      <c r="B3" s="171"/>
      <c r="C3" s="171"/>
      <c r="D3" s="171"/>
      <c r="E3" s="171"/>
      <c r="F3" s="172"/>
      <c r="G3" s="171"/>
      <c r="H3" s="171"/>
      <c r="I3" s="172"/>
      <c r="J3" s="171"/>
      <c r="K3" s="171"/>
      <c r="L3" s="173"/>
      <c r="M3" s="173"/>
    </row>
    <row r="4" spans="1:17" s="178" customFormat="1" ht="50.1" customHeight="1">
      <c r="A4" s="452" t="s">
        <v>471</v>
      </c>
      <c r="B4" s="608" t="s">
        <v>472</v>
      </c>
      <c r="C4" s="609"/>
      <c r="D4" s="610"/>
      <c r="E4" s="457" t="s">
        <v>478</v>
      </c>
      <c r="F4" s="621" t="s">
        <v>479</v>
      </c>
      <c r="G4" s="622"/>
      <c r="H4" s="623"/>
      <c r="I4" s="614" t="s">
        <v>480</v>
      </c>
      <c r="J4" s="615"/>
      <c r="K4" s="616"/>
      <c r="L4" s="617" t="s">
        <v>169</v>
      </c>
      <c r="M4" s="619" t="s">
        <v>170</v>
      </c>
      <c r="N4" s="177"/>
      <c r="O4" s="177"/>
      <c r="P4" s="177"/>
      <c r="Q4" s="177"/>
    </row>
    <row r="5" spans="1:17" s="178" customFormat="1" ht="50.1" customHeight="1">
      <c r="A5" s="453"/>
      <c r="B5" s="454" t="s">
        <v>473</v>
      </c>
      <c r="C5" s="454" t="s">
        <v>474</v>
      </c>
      <c r="D5" s="454" t="s">
        <v>475</v>
      </c>
      <c r="E5" s="458" t="s">
        <v>485</v>
      </c>
      <c r="F5" s="459" t="s">
        <v>486</v>
      </c>
      <c r="G5" s="459" t="s">
        <v>481</v>
      </c>
      <c r="H5" s="459" t="s">
        <v>482</v>
      </c>
      <c r="I5" s="455" t="s">
        <v>486</v>
      </c>
      <c r="J5" s="460" t="s">
        <v>483</v>
      </c>
      <c r="K5" s="460" t="s">
        <v>484</v>
      </c>
      <c r="L5" s="618"/>
      <c r="M5" s="620"/>
      <c r="N5" s="177"/>
      <c r="O5" s="177"/>
      <c r="P5" s="177"/>
      <c r="Q5" s="177"/>
    </row>
    <row r="6" spans="1:17" s="201" customFormat="1" ht="113.25" customHeight="1">
      <c r="A6" s="199" t="s">
        <v>171</v>
      </c>
      <c r="B6" s="461">
        <v>87</v>
      </c>
      <c r="C6" s="462">
        <v>1</v>
      </c>
      <c r="D6" s="462">
        <v>24</v>
      </c>
      <c r="E6" s="462">
        <v>30748</v>
      </c>
      <c r="F6" s="462">
        <v>4</v>
      </c>
      <c r="G6" s="462">
        <v>4</v>
      </c>
      <c r="H6" s="463">
        <v>0</v>
      </c>
      <c r="I6" s="462">
        <v>25635</v>
      </c>
      <c r="J6" s="462">
        <v>25343</v>
      </c>
      <c r="K6" s="462">
        <v>392</v>
      </c>
      <c r="L6" s="464">
        <v>83.37</v>
      </c>
      <c r="M6" s="464">
        <v>25</v>
      </c>
      <c r="N6" s="200"/>
      <c r="O6" s="200"/>
      <c r="P6" s="200"/>
      <c r="Q6" s="200"/>
    </row>
    <row r="7" spans="1:17" s="201" customFormat="1" ht="113.25" customHeight="1">
      <c r="A7" s="199" t="s">
        <v>172</v>
      </c>
      <c r="B7" s="465">
        <v>91</v>
      </c>
      <c r="C7" s="466">
        <v>1</v>
      </c>
      <c r="D7" s="466">
        <v>26</v>
      </c>
      <c r="E7" s="466">
        <v>33221</v>
      </c>
      <c r="F7" s="466">
        <v>3</v>
      </c>
      <c r="G7" s="466">
        <v>3</v>
      </c>
      <c r="H7" s="467" t="s">
        <v>494</v>
      </c>
      <c r="I7" s="466">
        <v>24109</v>
      </c>
      <c r="J7" s="466">
        <v>23366</v>
      </c>
      <c r="K7" s="466">
        <v>743</v>
      </c>
      <c r="L7" s="468">
        <v>72.569999999999993</v>
      </c>
      <c r="M7" s="468">
        <v>33.33</v>
      </c>
      <c r="N7" s="200"/>
      <c r="O7" s="200"/>
      <c r="P7" s="200"/>
      <c r="Q7" s="200"/>
    </row>
    <row r="8" spans="1:17" s="201" customFormat="1" ht="113.25" customHeight="1">
      <c r="A8" s="199" t="s">
        <v>173</v>
      </c>
      <c r="B8" s="465">
        <v>94</v>
      </c>
      <c r="C8" s="466">
        <v>12</v>
      </c>
      <c r="D8" s="466">
        <v>3</v>
      </c>
      <c r="E8" s="466">
        <v>35021</v>
      </c>
      <c r="F8" s="466">
        <v>3</v>
      </c>
      <c r="G8" s="466">
        <v>3</v>
      </c>
      <c r="H8" s="467" t="s">
        <v>495</v>
      </c>
      <c r="I8" s="466">
        <v>24518</v>
      </c>
      <c r="J8" s="466">
        <v>22645</v>
      </c>
      <c r="K8" s="466">
        <v>1873</v>
      </c>
      <c r="L8" s="468">
        <v>70.010000000000005</v>
      </c>
      <c r="M8" s="468">
        <v>33.33</v>
      </c>
      <c r="N8" s="200"/>
      <c r="O8" s="200"/>
      <c r="P8" s="200"/>
      <c r="Q8" s="200"/>
    </row>
    <row r="9" spans="1:17" s="201" customFormat="1" ht="113.25" customHeight="1">
      <c r="A9" s="199" t="s">
        <v>174</v>
      </c>
      <c r="B9" s="465">
        <v>98</v>
      </c>
      <c r="C9" s="466">
        <v>12</v>
      </c>
      <c r="D9" s="466">
        <v>5</v>
      </c>
      <c r="E9" s="466">
        <v>36760</v>
      </c>
      <c r="F9" s="466">
        <v>2</v>
      </c>
      <c r="G9" s="466">
        <v>2</v>
      </c>
      <c r="H9" s="467">
        <v>0</v>
      </c>
      <c r="I9" s="466">
        <v>28515</v>
      </c>
      <c r="J9" s="466">
        <v>27463</v>
      </c>
      <c r="K9" s="466">
        <v>1052</v>
      </c>
      <c r="L9" s="468">
        <v>77.569999999999993</v>
      </c>
      <c r="M9" s="468">
        <v>50</v>
      </c>
      <c r="N9" s="200"/>
      <c r="O9" s="200"/>
      <c r="P9" s="200"/>
      <c r="Q9" s="200"/>
    </row>
    <row r="10" spans="1:17" s="201" customFormat="1" ht="113.25" customHeight="1" thickBot="1">
      <c r="A10" s="202" t="s">
        <v>175</v>
      </c>
      <c r="B10" s="469">
        <v>103</v>
      </c>
      <c r="C10" s="470">
        <v>11</v>
      </c>
      <c r="D10" s="470">
        <v>29</v>
      </c>
      <c r="E10" s="470">
        <v>37699</v>
      </c>
      <c r="F10" s="470">
        <v>2</v>
      </c>
      <c r="G10" s="470">
        <v>2</v>
      </c>
      <c r="H10" s="470">
        <v>0</v>
      </c>
      <c r="I10" s="470">
        <v>28754</v>
      </c>
      <c r="J10" s="470">
        <v>27323</v>
      </c>
      <c r="K10" s="470">
        <v>1431</v>
      </c>
      <c r="L10" s="471">
        <v>76.27</v>
      </c>
      <c r="M10" s="471">
        <v>50</v>
      </c>
      <c r="N10" s="200"/>
      <c r="O10" s="200"/>
      <c r="P10" s="200"/>
      <c r="Q10" s="200"/>
    </row>
    <row r="11" spans="1:17" s="192" customFormat="1" ht="17.25" customHeight="1">
      <c r="A11" s="203" t="s">
        <v>176</v>
      </c>
      <c r="F11" s="193"/>
      <c r="I11" s="149"/>
      <c r="L11" s="194"/>
      <c r="M11" s="194"/>
      <c r="N11" s="195"/>
      <c r="O11" s="195"/>
      <c r="P11" s="195"/>
      <c r="Q11" s="195"/>
    </row>
    <row r="12" spans="1:17" ht="13.5" customHeight="1">
      <c r="A12" s="175"/>
    </row>
    <row r="13" spans="1:17" ht="13.5" customHeight="1">
      <c r="A13" s="174"/>
    </row>
    <row r="14" spans="1:17" ht="13.5" customHeight="1">
      <c r="A14" s="174"/>
    </row>
    <row r="15" spans="1:17" ht="15" customHeight="1">
      <c r="A15" s="174"/>
    </row>
    <row r="16" spans="1:17" ht="15" customHeight="1">
      <c r="A16" s="174"/>
    </row>
    <row r="17" spans="1:1">
      <c r="A17" s="174"/>
    </row>
    <row r="18" spans="1:1">
      <c r="A18" s="174"/>
    </row>
    <row r="19" spans="1:1">
      <c r="A19" s="174"/>
    </row>
    <row r="20" spans="1:1">
      <c r="A20" s="174"/>
    </row>
    <row r="21" spans="1:1">
      <c r="A21" s="174"/>
    </row>
    <row r="22" spans="1:1">
      <c r="A22" s="174"/>
    </row>
    <row r="23" spans="1:1">
      <c r="A23" s="174"/>
    </row>
    <row r="24" spans="1:1">
      <c r="A24" s="174"/>
    </row>
    <row r="25" spans="1:1">
      <c r="A25" s="174"/>
    </row>
    <row r="26" spans="1:1">
      <c r="A26" s="174"/>
    </row>
    <row r="27" spans="1:1">
      <c r="A27" s="174"/>
    </row>
    <row r="28" spans="1:1">
      <c r="A28" s="174"/>
    </row>
    <row r="29" spans="1:1">
      <c r="A29" s="174"/>
    </row>
    <row r="30" spans="1:1">
      <c r="A30" s="174"/>
    </row>
    <row r="31" spans="1:1">
      <c r="A31" s="174"/>
    </row>
    <row r="32" spans="1:1">
      <c r="A32" s="174"/>
    </row>
    <row r="33" spans="1:1">
      <c r="A33" s="174"/>
    </row>
    <row r="34" spans="1:1">
      <c r="A34" s="174"/>
    </row>
    <row r="35" spans="1:1">
      <c r="A35" s="174"/>
    </row>
    <row r="36" spans="1:1">
      <c r="A36" s="174"/>
    </row>
    <row r="37" spans="1:1">
      <c r="A37" s="174"/>
    </row>
    <row r="38" spans="1:1">
      <c r="A38" s="174"/>
    </row>
    <row r="39" spans="1:1">
      <c r="A39" s="174"/>
    </row>
    <row r="40" spans="1:1">
      <c r="A40" s="174"/>
    </row>
    <row r="41" spans="1:1">
      <c r="A41" s="174"/>
    </row>
    <row r="42" spans="1:1">
      <c r="A42" s="174"/>
    </row>
    <row r="43" spans="1:1">
      <c r="A43" s="174"/>
    </row>
    <row r="44" spans="1:1">
      <c r="A44" s="174"/>
    </row>
    <row r="45" spans="1:1">
      <c r="A45" s="174"/>
    </row>
    <row r="46" spans="1:1">
      <c r="A46" s="174"/>
    </row>
    <row r="47" spans="1:1">
      <c r="A47" s="174"/>
    </row>
    <row r="48" spans="1:1">
      <c r="A48" s="174"/>
    </row>
    <row r="49" spans="1:1">
      <c r="A49" s="174"/>
    </row>
    <row r="50" spans="1:1">
      <c r="A50" s="174"/>
    </row>
    <row r="51" spans="1:1">
      <c r="A51" s="174"/>
    </row>
    <row r="52" spans="1:1">
      <c r="A52" s="174"/>
    </row>
    <row r="53" spans="1:1">
      <c r="A53" s="174"/>
    </row>
    <row r="54" spans="1:1">
      <c r="A54" s="174"/>
    </row>
    <row r="55" spans="1:1">
      <c r="A55" s="174"/>
    </row>
    <row r="56" spans="1:1">
      <c r="A56" s="174"/>
    </row>
    <row r="57" spans="1:1">
      <c r="A57" s="174"/>
    </row>
    <row r="58" spans="1:1">
      <c r="A58" s="174"/>
    </row>
    <row r="59" spans="1:1">
      <c r="A59" s="174"/>
    </row>
    <row r="60" spans="1:1">
      <c r="A60" s="174"/>
    </row>
  </sheetData>
  <mergeCells count="6">
    <mergeCell ref="A2:M2"/>
    <mergeCell ref="B4:D4"/>
    <mergeCell ref="F4:H4"/>
    <mergeCell ref="I4:K4"/>
    <mergeCell ref="L4:L5"/>
    <mergeCell ref="M4:M5"/>
  </mergeCells>
  <phoneticPr fontId="5" type="noConversion"/>
  <pageMargins left="0.25" right="0.25" top="0.75" bottom="0.75" header="0.3" footer="0.3"/>
  <pageSetup paperSize="9" orientation="portrait" r:id="rId1"/>
  <headerFooter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7" zoomScaleNormal="100" zoomScalePageLayoutView="160" workbookViewId="0">
      <selection activeCell="H10" sqref="H10"/>
    </sheetView>
  </sheetViews>
  <sheetFormatPr defaultRowHeight="12.75"/>
  <cols>
    <col min="1" max="1" width="10.875" style="91" customWidth="1"/>
    <col min="2" max="11" width="7.375" style="91" customWidth="1"/>
    <col min="12" max="16384" width="9" style="91"/>
  </cols>
  <sheetData>
    <row r="1" spans="1:11" s="208" customFormat="1" ht="15" customHeight="1">
      <c r="A1" s="204"/>
      <c r="B1" s="205"/>
      <c r="C1" s="205"/>
      <c r="D1" s="206"/>
      <c r="E1" s="205"/>
      <c r="F1" s="206"/>
      <c r="G1" s="207"/>
      <c r="H1" s="206"/>
      <c r="I1" s="205"/>
      <c r="J1" s="206"/>
      <c r="K1" s="205"/>
    </row>
    <row r="2" spans="1:11" s="208" customFormat="1" ht="27" customHeight="1">
      <c r="A2" s="625" t="s">
        <v>443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</row>
    <row r="3" spans="1:11" s="210" customFormat="1" ht="20.100000000000001" customHeight="1" thickBot="1">
      <c r="A3" s="209"/>
      <c r="B3" s="209"/>
      <c r="C3" s="209"/>
      <c r="D3" s="209"/>
      <c r="E3" s="209"/>
      <c r="F3" s="209"/>
      <c r="G3" s="209"/>
      <c r="I3" s="626" t="s">
        <v>177</v>
      </c>
      <c r="J3" s="626"/>
      <c r="K3" s="626"/>
    </row>
    <row r="4" spans="1:11" s="208" customFormat="1" ht="33" customHeight="1">
      <c r="A4" s="627" t="s">
        <v>178</v>
      </c>
      <c r="B4" s="629" t="s">
        <v>179</v>
      </c>
      <c r="C4" s="630"/>
      <c r="D4" s="631" t="s">
        <v>180</v>
      </c>
      <c r="E4" s="632"/>
      <c r="F4" s="629" t="s">
        <v>181</v>
      </c>
      <c r="G4" s="633"/>
      <c r="H4" s="629" t="s">
        <v>182</v>
      </c>
      <c r="I4" s="630"/>
      <c r="J4" s="633" t="s">
        <v>183</v>
      </c>
      <c r="K4" s="633"/>
    </row>
    <row r="5" spans="1:11" s="214" customFormat="1" ht="61.5" customHeight="1">
      <c r="A5" s="628"/>
      <c r="B5" s="211" t="s">
        <v>184</v>
      </c>
      <c r="C5" s="211" t="s">
        <v>188</v>
      </c>
      <c r="D5" s="211" t="s">
        <v>184</v>
      </c>
      <c r="E5" s="212" t="s">
        <v>185</v>
      </c>
      <c r="F5" s="211" t="s">
        <v>184</v>
      </c>
      <c r="G5" s="118" t="s">
        <v>185</v>
      </c>
      <c r="H5" s="211" t="s">
        <v>184</v>
      </c>
      <c r="I5" s="118" t="s">
        <v>185</v>
      </c>
      <c r="J5" s="211" t="s">
        <v>184</v>
      </c>
      <c r="K5" s="213" t="s">
        <v>185</v>
      </c>
    </row>
    <row r="6" spans="1:11" ht="105.75" customHeight="1">
      <c r="A6" s="215" t="s">
        <v>189</v>
      </c>
      <c r="B6" s="427">
        <v>2481</v>
      </c>
      <c r="C6" s="472">
        <v>15531560</v>
      </c>
      <c r="D6" s="428">
        <v>103.79</v>
      </c>
      <c r="E6" s="473">
        <v>2944033</v>
      </c>
      <c r="F6" s="428">
        <v>37.869999999999997</v>
      </c>
      <c r="G6" s="428">
        <v>745710</v>
      </c>
      <c r="H6" s="427">
        <v>443.43</v>
      </c>
      <c r="I6" s="472">
        <v>10231990</v>
      </c>
      <c r="J6" s="429">
        <v>4.1399999999999997</v>
      </c>
      <c r="K6" s="427">
        <v>111165</v>
      </c>
    </row>
    <row r="7" spans="1:11" ht="105.75" customHeight="1">
      <c r="A7" s="216" t="s">
        <v>190</v>
      </c>
      <c r="B7" s="430">
        <v>794</v>
      </c>
      <c r="C7" s="472">
        <v>4163652</v>
      </c>
      <c r="D7" s="431">
        <v>141.85</v>
      </c>
      <c r="E7" s="473">
        <v>4380500</v>
      </c>
      <c r="F7" s="431">
        <v>37.08</v>
      </c>
      <c r="G7" s="428">
        <v>101775</v>
      </c>
      <c r="H7" s="429">
        <v>421.18</v>
      </c>
      <c r="I7" s="472">
        <v>9033134</v>
      </c>
      <c r="J7" s="429">
        <v>4.1900000000000004</v>
      </c>
      <c r="K7" s="427">
        <v>83605</v>
      </c>
    </row>
    <row r="8" spans="1:11" ht="105.75" customHeight="1">
      <c r="A8" s="216" t="s">
        <v>191</v>
      </c>
      <c r="B8" s="427">
        <v>2482</v>
      </c>
      <c r="C8" s="472">
        <v>17580086</v>
      </c>
      <c r="D8" s="431">
        <v>126.11</v>
      </c>
      <c r="E8" s="473">
        <v>3952520</v>
      </c>
      <c r="F8" s="431">
        <v>27.93</v>
      </c>
      <c r="G8" s="428">
        <v>540570</v>
      </c>
      <c r="H8" s="429">
        <v>393.3</v>
      </c>
      <c r="I8" s="472">
        <v>8040202</v>
      </c>
      <c r="J8" s="429">
        <v>1.78</v>
      </c>
      <c r="K8" s="432">
        <v>80.48</v>
      </c>
    </row>
    <row r="9" spans="1:11" ht="105.75" customHeight="1">
      <c r="A9" s="216" t="s">
        <v>192</v>
      </c>
      <c r="B9" s="427">
        <v>2597</v>
      </c>
      <c r="C9" s="427">
        <v>13168</v>
      </c>
      <c r="D9" s="429">
        <v>153.96</v>
      </c>
      <c r="E9" s="429">
        <v>3993.02</v>
      </c>
      <c r="F9" s="429">
        <v>2.15</v>
      </c>
      <c r="G9" s="429">
        <v>173.28</v>
      </c>
      <c r="H9" s="429">
        <v>243.01</v>
      </c>
      <c r="I9" s="429">
        <v>6982.23</v>
      </c>
      <c r="J9" s="429">
        <v>2.1</v>
      </c>
      <c r="K9" s="429">
        <v>85.02</v>
      </c>
    </row>
    <row r="10" spans="1:11" ht="105.75" customHeight="1" thickBot="1">
      <c r="A10" s="217" t="s">
        <v>193</v>
      </c>
      <c r="B10" s="427">
        <v>2539</v>
      </c>
      <c r="C10" s="427">
        <v>13536</v>
      </c>
      <c r="D10" s="433">
        <v>189.67</v>
      </c>
      <c r="E10" s="433">
        <v>5477.54</v>
      </c>
      <c r="F10" s="427">
        <v>0</v>
      </c>
      <c r="G10" s="427">
        <v>0</v>
      </c>
      <c r="H10" s="429">
        <v>358.63</v>
      </c>
      <c r="I10" s="429">
        <v>6456.18</v>
      </c>
      <c r="J10" s="429">
        <v>3.17</v>
      </c>
      <c r="K10" s="429">
        <v>84.32</v>
      </c>
    </row>
    <row r="11" spans="1:11" s="153" customFormat="1" ht="13.5" customHeight="1">
      <c r="A11" s="624" t="s">
        <v>186</v>
      </c>
      <c r="B11" s="624"/>
      <c r="C11" s="624"/>
      <c r="D11" s="624"/>
      <c r="E11" s="624"/>
      <c r="F11" s="624"/>
      <c r="G11" s="624"/>
      <c r="H11" s="624"/>
      <c r="I11" s="624"/>
      <c r="J11" s="624"/>
      <c r="K11" s="624"/>
    </row>
    <row r="12" spans="1:11" s="153" customFormat="1" ht="13.5" customHeight="1">
      <c r="A12" s="153" t="s">
        <v>194</v>
      </c>
    </row>
    <row r="13" spans="1:11" ht="13.5" customHeight="1">
      <c r="A13" s="91" t="s">
        <v>195</v>
      </c>
    </row>
    <row r="14" spans="1:11" ht="13.5" customHeight="1">
      <c r="A14" s="91" t="s">
        <v>196</v>
      </c>
    </row>
    <row r="15" spans="1:11" ht="13.5" customHeight="1">
      <c r="A15" s="91" t="s">
        <v>187</v>
      </c>
    </row>
    <row r="16" spans="1:11" ht="13.5" customHeight="1"/>
  </sheetData>
  <mergeCells count="9">
    <mergeCell ref="A11:K11"/>
    <mergeCell ref="A2:K2"/>
    <mergeCell ref="I3:K3"/>
    <mergeCell ref="A4:A5"/>
    <mergeCell ref="B4:C4"/>
    <mergeCell ref="D4:E4"/>
    <mergeCell ref="F4:G4"/>
    <mergeCell ref="H4:I4"/>
    <mergeCell ref="J4:K4"/>
  </mergeCells>
  <phoneticPr fontId="5" type="noConversion"/>
  <pageMargins left="0.25" right="0.25" top="0.75" bottom="0.75" header="0.3" footer="0.3"/>
  <pageSetup paperSize="9" orientation="portrait" r:id="rId1"/>
  <headerFooter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24</vt:i4>
      </vt:variant>
      <vt:variant>
        <vt:lpstr>已命名的範圍</vt:lpstr>
      </vt:variant>
      <vt:variant>
        <vt:i4>1</vt:i4>
      </vt:variant>
    </vt:vector>
  </HeadingPairs>
  <TitlesOfParts>
    <vt:vector size="25" baseType="lpstr">
      <vt:lpstr>目錄</vt:lpstr>
      <vt:lpstr>已登記土地面積</vt:lpstr>
      <vt:lpstr>現住戶數.人口數</vt:lpstr>
      <vt:lpstr>現住人口之年齡結構</vt:lpstr>
      <vt:lpstr>15歲以上現住人口之教育程度</vt:lpstr>
      <vt:lpstr>公所行政組織系統</vt:lpstr>
      <vt:lpstr>鄉鎮市民代表選舉概況</vt:lpstr>
      <vt:lpstr>鄉鎮市長選舉概況</vt:lpstr>
      <vt:lpstr>農產品面績及生產量</vt:lpstr>
      <vt:lpstr>現有家畜數量</vt:lpstr>
      <vt:lpstr>現有家禽數量11</vt:lpstr>
      <vt:lpstr>營運中工廠數</vt:lpstr>
      <vt:lpstr>自來水供水普及率</vt:lpstr>
      <vt:lpstr>歲入預算-按來源別分</vt:lpstr>
      <vt:lpstr>歲入決算-按來源別分</vt:lpstr>
      <vt:lpstr>歲出預決算-按政事別分</vt:lpstr>
      <vt:lpstr>歲出決算-按政事別分</vt:lpstr>
      <vt:lpstr>境內國民中學概況</vt:lpstr>
      <vt:lpstr>境內國民小學概況</vt:lpstr>
      <vt:lpstr>醫療院所家數及病床數</vt:lpstr>
      <vt:lpstr>藥商家數</vt:lpstr>
      <vt:lpstr>垃圾處理概況</vt:lpstr>
      <vt:lpstr>身心障礙人數</vt:lpstr>
      <vt:lpstr>辦理調解業務概況</vt:lpstr>
      <vt:lpstr>已登記土地面積!Print_Area</vt:lpstr>
    </vt:vector>
  </TitlesOfParts>
  <Company>chcg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chcg</dc:creator>
  <cp:lastModifiedBy>USER</cp:lastModifiedBy>
  <cp:lastPrinted>2015-12-09T09:26:51Z</cp:lastPrinted>
  <dcterms:created xsi:type="dcterms:W3CDTF">2015-04-23T06:33:43Z</dcterms:created>
  <dcterms:modified xsi:type="dcterms:W3CDTF">2015-12-22T00:36:44Z</dcterms:modified>
</cp:coreProperties>
</file>